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sadbhav.SADBHAV\Downloads\"/>
    </mc:Choice>
  </mc:AlternateContent>
  <bookViews>
    <workbookView xWindow="0" yWindow="0" windowWidth="24000" windowHeight="9735" activeTab="3"/>
  </bookViews>
  <sheets>
    <sheet name="Top Holdings" sheetId="1" r:id="rId1"/>
    <sheet name="Sheet2" sheetId="2" r:id="rId2"/>
    <sheet name="Beta" sheetId="3" r:id="rId3"/>
    <sheet name="Mutual Fund" sheetId="5" r:id="rId4"/>
    <sheet name="Month Wise " sheetId="6" r:id="rId5"/>
    <sheet name="Sheet1" sheetId="4" state="hidden" r:id="rId6"/>
  </sheets>
  <definedNames>
    <definedName name="_xlnm._FilterDatabase" localSheetId="2" hidden="1">Beta!$A$3:$L$3</definedName>
    <definedName name="_xlnm._FilterDatabase" localSheetId="0" hidden="1">'Top Holdings'!$A$3:$L$3</definedName>
    <definedName name="_xlnm.Print_Area" localSheetId="2">Beta!$A$1:$L$500</definedName>
    <definedName name="_xlnm.Print_Area" localSheetId="4">'Month Wise '!$B$1:$AI$38</definedName>
    <definedName name="_xlnm.Print_Area" localSheetId="3">'Mutual Fund'!$A$1:$L$25</definedName>
    <definedName name="_xlnm.Print_Area" localSheetId="0">'Top Holdings'!$A$1:$L$50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5" l="1"/>
  <c r="B38" i="6"/>
  <c r="F4" i="5"/>
  <c r="AI33" i="6" l="1"/>
  <c r="C4" i="6"/>
  <c r="D2" i="6" l="1"/>
  <c r="D4" i="6" l="1"/>
  <c r="E2" i="6" s="1"/>
  <c r="AI27" i="6"/>
  <c r="AI30" i="6"/>
  <c r="E4" i="6" l="1"/>
  <c r="F2" i="6" s="1"/>
  <c r="AI6" i="6"/>
  <c r="AI9" i="6"/>
  <c r="AI12" i="6"/>
  <c r="AI15" i="6"/>
  <c r="AI18" i="6"/>
  <c r="AI21" i="6"/>
  <c r="AI24" i="6"/>
  <c r="AI3" i="6"/>
  <c r="F4" i="6" l="1"/>
  <c r="G2" i="6" s="1"/>
  <c r="K4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5" i="5"/>
  <c r="G4" i="6" l="1"/>
  <c r="H2" i="6" s="1"/>
  <c r="N2" i="5"/>
  <c r="H4" i="6" l="1"/>
  <c r="I2" i="6" s="1"/>
  <c r="I4" i="6" s="1"/>
  <c r="G4" i="5"/>
  <c r="A4" i="5" l="1"/>
  <c r="K25" i="5"/>
  <c r="I2" i="5" s="1"/>
  <c r="J25" i="5"/>
  <c r="I25" i="5"/>
  <c r="H25" i="5"/>
  <c r="G25" i="5"/>
  <c r="F25" i="5"/>
  <c r="L4" i="5" s="1"/>
  <c r="L25" i="5" s="1"/>
  <c r="D25" i="5"/>
  <c r="E25" i="5"/>
  <c r="K2" i="5"/>
  <c r="L2" i="5"/>
  <c r="J2" i="5"/>
  <c r="H2" i="5"/>
  <c r="F2" i="5"/>
  <c r="E2" i="5"/>
  <c r="O3" i="3" l="1"/>
  <c r="G11" i="3" l="1"/>
  <c r="G10" i="3"/>
  <c r="K8" i="3" l="1"/>
  <c r="K7" i="3"/>
  <c r="K6" i="3"/>
  <c r="K5" i="3"/>
  <c r="L9" i="3"/>
  <c r="L5" i="3"/>
  <c r="L6" i="3"/>
  <c r="L7" i="3"/>
  <c r="L8" i="3"/>
  <c r="J2" i="6" l="1"/>
  <c r="L103" i="3"/>
  <c r="L104" i="3"/>
  <c r="L105" i="3"/>
  <c r="L106" i="3"/>
  <c r="L107" i="3"/>
  <c r="L108" i="3"/>
  <c r="L102" i="3"/>
  <c r="L101" i="3"/>
  <c r="G9" i="3"/>
  <c r="L11" i="3"/>
  <c r="J4" i="6" l="1"/>
  <c r="I6" i="3"/>
  <c r="J6" i="3"/>
  <c r="I7" i="3"/>
  <c r="J7" i="3"/>
  <c r="I8" i="3"/>
  <c r="J8" i="3"/>
  <c r="I9" i="3"/>
  <c r="J9" i="3"/>
  <c r="K9" i="3"/>
  <c r="I10" i="3"/>
  <c r="J10" i="3"/>
  <c r="K10" i="3"/>
  <c r="I11" i="3"/>
  <c r="J11" i="3"/>
  <c r="K11" i="3"/>
  <c r="I12" i="3"/>
  <c r="J12" i="3"/>
  <c r="K12" i="3"/>
  <c r="I13" i="3"/>
  <c r="J13" i="3"/>
  <c r="K13" i="3"/>
  <c r="I14" i="3"/>
  <c r="J14" i="3"/>
  <c r="K14" i="3"/>
  <c r="I15" i="3"/>
  <c r="J15" i="3"/>
  <c r="K15" i="3"/>
  <c r="I16" i="3"/>
  <c r="J16" i="3"/>
  <c r="K16" i="3"/>
  <c r="I17" i="3"/>
  <c r="J17" i="3"/>
  <c r="K17" i="3"/>
  <c r="I18" i="3"/>
  <c r="J18" i="3"/>
  <c r="K18" i="3"/>
  <c r="I19" i="3"/>
  <c r="J19" i="3"/>
  <c r="K19" i="3"/>
  <c r="I20" i="3"/>
  <c r="J20" i="3"/>
  <c r="K20" i="3"/>
  <c r="I21" i="3"/>
  <c r="J21" i="3"/>
  <c r="K21" i="3"/>
  <c r="I22" i="3"/>
  <c r="J22" i="3"/>
  <c r="K22" i="3"/>
  <c r="I23" i="3"/>
  <c r="J23" i="3"/>
  <c r="K23" i="3"/>
  <c r="I24" i="3"/>
  <c r="J24" i="3"/>
  <c r="K24" i="3"/>
  <c r="I25" i="3"/>
  <c r="J25" i="3"/>
  <c r="K25" i="3"/>
  <c r="I26" i="3"/>
  <c r="J26" i="3"/>
  <c r="K26" i="3"/>
  <c r="I27" i="3"/>
  <c r="J27" i="3"/>
  <c r="K27" i="3"/>
  <c r="I28" i="3"/>
  <c r="J28" i="3"/>
  <c r="K28" i="3"/>
  <c r="I29" i="3"/>
  <c r="J29" i="3"/>
  <c r="K29" i="3"/>
  <c r="I30" i="3"/>
  <c r="J30" i="3"/>
  <c r="K30" i="3"/>
  <c r="I31" i="3"/>
  <c r="J31" i="3"/>
  <c r="K31" i="3"/>
  <c r="I32" i="3"/>
  <c r="J32" i="3"/>
  <c r="K32" i="3"/>
  <c r="I33" i="3"/>
  <c r="J33" i="3"/>
  <c r="K33" i="3"/>
  <c r="I34" i="3"/>
  <c r="J34" i="3"/>
  <c r="K34" i="3"/>
  <c r="I35" i="3"/>
  <c r="J35" i="3"/>
  <c r="K35" i="3"/>
  <c r="I36" i="3"/>
  <c r="J36" i="3"/>
  <c r="K36" i="3"/>
  <c r="I37" i="3"/>
  <c r="J37" i="3"/>
  <c r="K37" i="3"/>
  <c r="I38" i="3"/>
  <c r="J38" i="3"/>
  <c r="K38" i="3"/>
  <c r="I39" i="3"/>
  <c r="J39" i="3"/>
  <c r="K39" i="3"/>
  <c r="I40" i="3"/>
  <c r="J40" i="3"/>
  <c r="K40" i="3"/>
  <c r="I41" i="3"/>
  <c r="J41" i="3"/>
  <c r="K41" i="3"/>
  <c r="I42" i="3"/>
  <c r="J42" i="3"/>
  <c r="K42" i="3"/>
  <c r="I43" i="3"/>
  <c r="J43" i="3"/>
  <c r="K43" i="3"/>
  <c r="I44" i="3"/>
  <c r="J44" i="3"/>
  <c r="K44" i="3"/>
  <c r="I45" i="3"/>
  <c r="J45" i="3"/>
  <c r="K45" i="3"/>
  <c r="I46" i="3"/>
  <c r="J46" i="3"/>
  <c r="K46" i="3"/>
  <c r="I47" i="3"/>
  <c r="J47" i="3"/>
  <c r="K47" i="3"/>
  <c r="I48" i="3"/>
  <c r="J48" i="3"/>
  <c r="K48" i="3"/>
  <c r="I49" i="3"/>
  <c r="J49" i="3"/>
  <c r="K49" i="3"/>
  <c r="I50" i="3"/>
  <c r="J50" i="3"/>
  <c r="K50" i="3"/>
  <c r="I51" i="3"/>
  <c r="J51" i="3"/>
  <c r="K51" i="3"/>
  <c r="I52" i="3"/>
  <c r="J52" i="3"/>
  <c r="K52" i="3"/>
  <c r="I53" i="3"/>
  <c r="J53" i="3"/>
  <c r="K53" i="3"/>
  <c r="I54" i="3"/>
  <c r="J54" i="3"/>
  <c r="K54" i="3"/>
  <c r="I55" i="3"/>
  <c r="J55" i="3"/>
  <c r="K55" i="3"/>
  <c r="I56" i="3"/>
  <c r="J56" i="3"/>
  <c r="K56" i="3"/>
  <c r="I57" i="3"/>
  <c r="J57" i="3"/>
  <c r="K57" i="3"/>
  <c r="I58" i="3"/>
  <c r="J58" i="3"/>
  <c r="K58" i="3"/>
  <c r="I59" i="3"/>
  <c r="J59" i="3"/>
  <c r="K59" i="3"/>
  <c r="I60" i="3"/>
  <c r="J60" i="3"/>
  <c r="K60" i="3"/>
  <c r="I61" i="3"/>
  <c r="J61" i="3"/>
  <c r="K61" i="3"/>
  <c r="I62" i="3"/>
  <c r="J62" i="3"/>
  <c r="K62" i="3"/>
  <c r="I63" i="3"/>
  <c r="J63" i="3"/>
  <c r="K63" i="3"/>
  <c r="I64" i="3"/>
  <c r="J64" i="3"/>
  <c r="K64" i="3"/>
  <c r="I65" i="3"/>
  <c r="J65" i="3"/>
  <c r="K65" i="3"/>
  <c r="I66" i="3"/>
  <c r="J66" i="3"/>
  <c r="K66" i="3"/>
  <c r="I67" i="3"/>
  <c r="J67" i="3"/>
  <c r="K67" i="3"/>
  <c r="I68" i="3"/>
  <c r="J68" i="3"/>
  <c r="K68" i="3"/>
  <c r="I69" i="3"/>
  <c r="J69" i="3"/>
  <c r="K69" i="3"/>
  <c r="I70" i="3"/>
  <c r="J70" i="3"/>
  <c r="K70" i="3"/>
  <c r="I71" i="3"/>
  <c r="J71" i="3"/>
  <c r="K71" i="3"/>
  <c r="I72" i="3"/>
  <c r="J72" i="3"/>
  <c r="K72" i="3"/>
  <c r="I73" i="3"/>
  <c r="J73" i="3"/>
  <c r="K73" i="3"/>
  <c r="I74" i="3"/>
  <c r="J74" i="3"/>
  <c r="K74" i="3"/>
  <c r="I75" i="3"/>
  <c r="J75" i="3"/>
  <c r="K75" i="3"/>
  <c r="I76" i="3"/>
  <c r="J76" i="3"/>
  <c r="K76" i="3"/>
  <c r="I77" i="3"/>
  <c r="J77" i="3"/>
  <c r="K77" i="3"/>
  <c r="I78" i="3"/>
  <c r="J78" i="3"/>
  <c r="K78" i="3"/>
  <c r="I79" i="3"/>
  <c r="J79" i="3"/>
  <c r="K79" i="3"/>
  <c r="I80" i="3"/>
  <c r="J80" i="3"/>
  <c r="K80" i="3"/>
  <c r="I81" i="3"/>
  <c r="J81" i="3"/>
  <c r="K81" i="3"/>
  <c r="I82" i="3"/>
  <c r="J82" i="3"/>
  <c r="K82" i="3"/>
  <c r="I83" i="3"/>
  <c r="J83" i="3"/>
  <c r="K83" i="3"/>
  <c r="I84" i="3"/>
  <c r="J84" i="3"/>
  <c r="K84" i="3"/>
  <c r="I85" i="3"/>
  <c r="J85" i="3"/>
  <c r="K85" i="3"/>
  <c r="I86" i="3"/>
  <c r="J86" i="3"/>
  <c r="K86" i="3"/>
  <c r="I87" i="3"/>
  <c r="J87" i="3"/>
  <c r="K87" i="3"/>
  <c r="I88" i="3"/>
  <c r="J88" i="3"/>
  <c r="K88" i="3"/>
  <c r="I89" i="3"/>
  <c r="J89" i="3"/>
  <c r="K89" i="3"/>
  <c r="I90" i="3"/>
  <c r="J90" i="3"/>
  <c r="K90" i="3"/>
  <c r="I91" i="3"/>
  <c r="J91" i="3"/>
  <c r="K91" i="3"/>
  <c r="I92" i="3"/>
  <c r="J92" i="3"/>
  <c r="K92" i="3"/>
  <c r="I93" i="3"/>
  <c r="J93" i="3"/>
  <c r="K93" i="3"/>
  <c r="I94" i="3"/>
  <c r="J94" i="3"/>
  <c r="K94" i="3"/>
  <c r="I95" i="3"/>
  <c r="J95" i="3"/>
  <c r="K95" i="3"/>
  <c r="I96" i="3"/>
  <c r="J96" i="3"/>
  <c r="K96" i="3"/>
  <c r="I97" i="3"/>
  <c r="J97" i="3"/>
  <c r="K97" i="3"/>
  <c r="I98" i="3"/>
  <c r="J98" i="3"/>
  <c r="K98" i="3"/>
  <c r="I99" i="3"/>
  <c r="J99" i="3"/>
  <c r="K99" i="3"/>
  <c r="I100" i="3"/>
  <c r="J100" i="3"/>
  <c r="K100" i="3"/>
  <c r="L10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I4" i="1"/>
  <c r="K4" i="1"/>
  <c r="M8" i="3"/>
  <c r="K2" i="6" l="1"/>
  <c r="M7" i="3"/>
  <c r="K4" i="6" l="1"/>
  <c r="M5" i="3"/>
  <c r="M6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4" i="3"/>
  <c r="L2" i="6" l="1"/>
  <c r="I5" i="3"/>
  <c r="L4" i="6" l="1"/>
  <c r="J5" i="3"/>
  <c r="L4" i="3"/>
  <c r="M2" i="6" l="1"/>
  <c r="I4" i="3"/>
  <c r="M4" i="6" l="1"/>
  <c r="J4" i="3"/>
  <c r="I101" i="3"/>
  <c r="J101" i="3"/>
  <c r="I102" i="3"/>
  <c r="J102" i="3"/>
  <c r="I103" i="3"/>
  <c r="J103" i="3"/>
  <c r="I104" i="3"/>
  <c r="J104" i="3"/>
  <c r="I105" i="3"/>
  <c r="J105" i="3"/>
  <c r="I106" i="3"/>
  <c r="J106" i="3"/>
  <c r="I107" i="3"/>
  <c r="J107" i="3"/>
  <c r="I108" i="3"/>
  <c r="J108" i="3"/>
  <c r="I109" i="3"/>
  <c r="J109" i="3"/>
  <c r="I110" i="3"/>
  <c r="J110" i="3"/>
  <c r="I111" i="3"/>
  <c r="J111" i="3"/>
  <c r="I112" i="3"/>
  <c r="J112" i="3"/>
  <c r="I113" i="3"/>
  <c r="J113" i="3"/>
  <c r="I114" i="3"/>
  <c r="J114" i="3"/>
  <c r="I115" i="3"/>
  <c r="J115" i="3"/>
  <c r="I116" i="3"/>
  <c r="J116" i="3"/>
  <c r="I117" i="3"/>
  <c r="J117" i="3"/>
  <c r="I118" i="3"/>
  <c r="J118" i="3"/>
  <c r="I119" i="3"/>
  <c r="J119" i="3"/>
  <c r="I120" i="3"/>
  <c r="J120" i="3"/>
  <c r="I121" i="3"/>
  <c r="J121" i="3"/>
  <c r="I122" i="3"/>
  <c r="J122" i="3"/>
  <c r="I123" i="3"/>
  <c r="J123" i="3"/>
  <c r="I124" i="3"/>
  <c r="J124" i="3"/>
  <c r="I125" i="3"/>
  <c r="J125" i="3"/>
  <c r="I126" i="3"/>
  <c r="J126" i="3"/>
  <c r="I127" i="3"/>
  <c r="J127" i="3"/>
  <c r="I128" i="3"/>
  <c r="J128" i="3"/>
  <c r="I129" i="3"/>
  <c r="J129" i="3"/>
  <c r="I130" i="3"/>
  <c r="J130" i="3"/>
  <c r="I131" i="3"/>
  <c r="J131" i="3"/>
  <c r="I132" i="3"/>
  <c r="J132" i="3"/>
  <c r="I133" i="3"/>
  <c r="J133" i="3"/>
  <c r="I134" i="3"/>
  <c r="J134" i="3"/>
  <c r="I135" i="3"/>
  <c r="J135" i="3"/>
  <c r="I136" i="3"/>
  <c r="J136" i="3"/>
  <c r="I137" i="3"/>
  <c r="J137" i="3"/>
  <c r="I138" i="3"/>
  <c r="J138" i="3"/>
  <c r="I139" i="3"/>
  <c r="J139" i="3"/>
  <c r="I140" i="3"/>
  <c r="J140" i="3"/>
  <c r="I141" i="3"/>
  <c r="J141" i="3"/>
  <c r="I142" i="3"/>
  <c r="J142" i="3"/>
  <c r="I143" i="3"/>
  <c r="J143" i="3"/>
  <c r="I144" i="3"/>
  <c r="J144" i="3"/>
  <c r="I145" i="3"/>
  <c r="J145" i="3"/>
  <c r="I146" i="3"/>
  <c r="J146" i="3"/>
  <c r="I147" i="3"/>
  <c r="J147" i="3"/>
  <c r="I148" i="3"/>
  <c r="J148" i="3"/>
  <c r="I149" i="3"/>
  <c r="J149" i="3"/>
  <c r="I150" i="3"/>
  <c r="J150" i="3"/>
  <c r="I151" i="3"/>
  <c r="J151" i="3"/>
  <c r="I152" i="3"/>
  <c r="J152" i="3"/>
  <c r="I153" i="3"/>
  <c r="J153" i="3"/>
  <c r="I154" i="3"/>
  <c r="J154" i="3"/>
  <c r="I155" i="3"/>
  <c r="J155" i="3"/>
  <c r="I156" i="3"/>
  <c r="J156" i="3"/>
  <c r="I157" i="3"/>
  <c r="J157" i="3"/>
  <c r="I158" i="3"/>
  <c r="J158" i="3"/>
  <c r="I159" i="3"/>
  <c r="J159" i="3"/>
  <c r="I160" i="3"/>
  <c r="J160" i="3"/>
  <c r="I161" i="3"/>
  <c r="J161" i="3"/>
  <c r="I162" i="3"/>
  <c r="J162" i="3"/>
  <c r="I163" i="3"/>
  <c r="J163" i="3"/>
  <c r="I164" i="3"/>
  <c r="J164" i="3"/>
  <c r="I165" i="3"/>
  <c r="J165" i="3"/>
  <c r="I166" i="3"/>
  <c r="J166" i="3"/>
  <c r="I167" i="3"/>
  <c r="J167" i="3"/>
  <c r="I168" i="3"/>
  <c r="J168" i="3"/>
  <c r="I169" i="3"/>
  <c r="J169" i="3"/>
  <c r="I170" i="3"/>
  <c r="J170" i="3"/>
  <c r="I171" i="3"/>
  <c r="J171" i="3"/>
  <c r="I172" i="3"/>
  <c r="J172" i="3"/>
  <c r="I173" i="3"/>
  <c r="J173" i="3"/>
  <c r="I174" i="3"/>
  <c r="J174" i="3"/>
  <c r="I175" i="3"/>
  <c r="J175" i="3"/>
  <c r="I176" i="3"/>
  <c r="J176" i="3"/>
  <c r="I177" i="3"/>
  <c r="J177" i="3"/>
  <c r="I178" i="3"/>
  <c r="J178" i="3"/>
  <c r="I179" i="3"/>
  <c r="J179" i="3"/>
  <c r="I180" i="3"/>
  <c r="J180" i="3"/>
  <c r="I181" i="3"/>
  <c r="J181" i="3"/>
  <c r="I182" i="3"/>
  <c r="J182" i="3"/>
  <c r="I183" i="3"/>
  <c r="J183" i="3"/>
  <c r="I184" i="3"/>
  <c r="J184" i="3"/>
  <c r="I185" i="3"/>
  <c r="J185" i="3"/>
  <c r="I186" i="3"/>
  <c r="J186" i="3"/>
  <c r="I187" i="3"/>
  <c r="J187" i="3"/>
  <c r="I188" i="3"/>
  <c r="J188" i="3"/>
  <c r="I189" i="3"/>
  <c r="J189" i="3"/>
  <c r="I190" i="3"/>
  <c r="J190" i="3"/>
  <c r="I191" i="3"/>
  <c r="J191" i="3"/>
  <c r="I192" i="3"/>
  <c r="J192" i="3"/>
  <c r="I193" i="3"/>
  <c r="J193" i="3"/>
  <c r="I194" i="3"/>
  <c r="J194" i="3"/>
  <c r="I195" i="3"/>
  <c r="J195" i="3"/>
  <c r="I196" i="3"/>
  <c r="J196" i="3"/>
  <c r="I197" i="3"/>
  <c r="J197" i="3"/>
  <c r="I198" i="3"/>
  <c r="J198" i="3"/>
  <c r="I199" i="3"/>
  <c r="J199" i="3"/>
  <c r="I200" i="3"/>
  <c r="J200" i="3"/>
  <c r="I201" i="3"/>
  <c r="J201" i="3"/>
  <c r="I202" i="3"/>
  <c r="J202" i="3"/>
  <c r="I203" i="3"/>
  <c r="J203" i="3"/>
  <c r="I204" i="3"/>
  <c r="J204" i="3"/>
  <c r="I205" i="3"/>
  <c r="J205" i="3"/>
  <c r="I206" i="3"/>
  <c r="J206" i="3"/>
  <c r="I207" i="3"/>
  <c r="J207" i="3"/>
  <c r="I208" i="3"/>
  <c r="J208" i="3"/>
  <c r="I209" i="3"/>
  <c r="J209" i="3"/>
  <c r="I210" i="3"/>
  <c r="J210" i="3"/>
  <c r="I211" i="3"/>
  <c r="J211" i="3"/>
  <c r="I212" i="3"/>
  <c r="J212" i="3"/>
  <c r="I213" i="3"/>
  <c r="J213" i="3"/>
  <c r="I214" i="3"/>
  <c r="J214" i="3"/>
  <c r="I215" i="3"/>
  <c r="J215" i="3"/>
  <c r="I216" i="3"/>
  <c r="J216" i="3"/>
  <c r="I217" i="3"/>
  <c r="J217" i="3"/>
  <c r="I218" i="3"/>
  <c r="J218" i="3"/>
  <c r="I219" i="3"/>
  <c r="J219" i="3"/>
  <c r="I220" i="3"/>
  <c r="J220" i="3"/>
  <c r="I221" i="3"/>
  <c r="J221" i="3"/>
  <c r="I222" i="3"/>
  <c r="J222" i="3"/>
  <c r="I223" i="3"/>
  <c r="J223" i="3"/>
  <c r="I224" i="3"/>
  <c r="J224" i="3"/>
  <c r="I225" i="3"/>
  <c r="J225" i="3"/>
  <c r="I226" i="3"/>
  <c r="J226" i="3"/>
  <c r="I227" i="3"/>
  <c r="J227" i="3"/>
  <c r="I228" i="3"/>
  <c r="J228" i="3"/>
  <c r="I229" i="3"/>
  <c r="J229" i="3"/>
  <c r="I230" i="3"/>
  <c r="J230" i="3"/>
  <c r="I231" i="3"/>
  <c r="J231" i="3"/>
  <c r="I232" i="3"/>
  <c r="J232" i="3"/>
  <c r="I233" i="3"/>
  <c r="J233" i="3"/>
  <c r="I234" i="3"/>
  <c r="J234" i="3"/>
  <c r="I235" i="3"/>
  <c r="J235" i="3"/>
  <c r="I236" i="3"/>
  <c r="J236" i="3"/>
  <c r="I237" i="3"/>
  <c r="J237" i="3"/>
  <c r="I238" i="3"/>
  <c r="J238" i="3"/>
  <c r="I239" i="3"/>
  <c r="J239" i="3"/>
  <c r="I240" i="3"/>
  <c r="J240" i="3"/>
  <c r="I241" i="3"/>
  <c r="J241" i="3"/>
  <c r="I242" i="3"/>
  <c r="J242" i="3"/>
  <c r="I243" i="3"/>
  <c r="J243" i="3"/>
  <c r="I244" i="3"/>
  <c r="J244" i="3"/>
  <c r="I245" i="3"/>
  <c r="J245" i="3"/>
  <c r="I246" i="3"/>
  <c r="J246" i="3"/>
  <c r="I247" i="3"/>
  <c r="J247" i="3"/>
  <c r="I248" i="3"/>
  <c r="J248" i="3"/>
  <c r="I249" i="3"/>
  <c r="J249" i="3"/>
  <c r="I250" i="3"/>
  <c r="J250" i="3"/>
  <c r="I251" i="3"/>
  <c r="J251" i="3"/>
  <c r="I252" i="3"/>
  <c r="J252" i="3"/>
  <c r="I253" i="3"/>
  <c r="J253" i="3"/>
  <c r="I254" i="3"/>
  <c r="J254" i="3"/>
  <c r="I255" i="3"/>
  <c r="J255" i="3"/>
  <c r="I256" i="3"/>
  <c r="J256" i="3"/>
  <c r="I257" i="3"/>
  <c r="J257" i="3"/>
  <c r="I258" i="3"/>
  <c r="J258" i="3"/>
  <c r="I259" i="3"/>
  <c r="J259" i="3"/>
  <c r="I260" i="3"/>
  <c r="J260" i="3"/>
  <c r="I261" i="3"/>
  <c r="J261" i="3"/>
  <c r="I262" i="3"/>
  <c r="J262" i="3"/>
  <c r="I263" i="3"/>
  <c r="J263" i="3"/>
  <c r="I264" i="3"/>
  <c r="J264" i="3"/>
  <c r="I265" i="3"/>
  <c r="J265" i="3"/>
  <c r="I266" i="3"/>
  <c r="J266" i="3"/>
  <c r="I267" i="3"/>
  <c r="J267" i="3"/>
  <c r="I268" i="3"/>
  <c r="J268" i="3"/>
  <c r="I269" i="3"/>
  <c r="J269" i="3"/>
  <c r="I270" i="3"/>
  <c r="J270" i="3"/>
  <c r="I271" i="3"/>
  <c r="J271" i="3"/>
  <c r="I272" i="3"/>
  <c r="J272" i="3"/>
  <c r="I273" i="3"/>
  <c r="J273" i="3"/>
  <c r="I274" i="3"/>
  <c r="J274" i="3"/>
  <c r="I275" i="3"/>
  <c r="J275" i="3"/>
  <c r="I276" i="3"/>
  <c r="J276" i="3"/>
  <c r="I277" i="3"/>
  <c r="J277" i="3"/>
  <c r="I278" i="3"/>
  <c r="J278" i="3"/>
  <c r="I279" i="3"/>
  <c r="J279" i="3"/>
  <c r="I280" i="3"/>
  <c r="J280" i="3"/>
  <c r="I281" i="3"/>
  <c r="J281" i="3"/>
  <c r="I282" i="3"/>
  <c r="J282" i="3"/>
  <c r="I283" i="3"/>
  <c r="J283" i="3"/>
  <c r="I284" i="3"/>
  <c r="J284" i="3"/>
  <c r="I285" i="3"/>
  <c r="J285" i="3"/>
  <c r="I286" i="3"/>
  <c r="J286" i="3"/>
  <c r="I287" i="3"/>
  <c r="J287" i="3"/>
  <c r="I288" i="3"/>
  <c r="J288" i="3"/>
  <c r="I289" i="3"/>
  <c r="J289" i="3"/>
  <c r="I290" i="3"/>
  <c r="J290" i="3"/>
  <c r="I291" i="3"/>
  <c r="J291" i="3"/>
  <c r="I292" i="3"/>
  <c r="J292" i="3"/>
  <c r="I293" i="3"/>
  <c r="J293" i="3"/>
  <c r="I294" i="3"/>
  <c r="J294" i="3"/>
  <c r="I295" i="3"/>
  <c r="J295" i="3"/>
  <c r="I296" i="3"/>
  <c r="J296" i="3"/>
  <c r="I297" i="3"/>
  <c r="J297" i="3"/>
  <c r="I298" i="3"/>
  <c r="J298" i="3"/>
  <c r="I299" i="3"/>
  <c r="J299" i="3"/>
  <c r="I300" i="3"/>
  <c r="J300" i="3"/>
  <c r="I301" i="3"/>
  <c r="J301" i="3"/>
  <c r="I302" i="3"/>
  <c r="J302" i="3"/>
  <c r="I303" i="3"/>
  <c r="J303" i="3"/>
  <c r="I304" i="3"/>
  <c r="J304" i="3"/>
  <c r="I305" i="3"/>
  <c r="J305" i="3"/>
  <c r="I306" i="3"/>
  <c r="J306" i="3"/>
  <c r="I307" i="3"/>
  <c r="J307" i="3"/>
  <c r="I308" i="3"/>
  <c r="J308" i="3"/>
  <c r="I309" i="3"/>
  <c r="J309" i="3"/>
  <c r="I310" i="3"/>
  <c r="J310" i="3"/>
  <c r="I311" i="3"/>
  <c r="J311" i="3"/>
  <c r="I312" i="3"/>
  <c r="J312" i="3"/>
  <c r="I313" i="3"/>
  <c r="J313" i="3"/>
  <c r="I314" i="3"/>
  <c r="J314" i="3"/>
  <c r="I315" i="3"/>
  <c r="J315" i="3"/>
  <c r="I316" i="3"/>
  <c r="J316" i="3"/>
  <c r="I317" i="3"/>
  <c r="J317" i="3"/>
  <c r="I318" i="3"/>
  <c r="J318" i="3"/>
  <c r="I319" i="3"/>
  <c r="J319" i="3"/>
  <c r="I320" i="3"/>
  <c r="J320" i="3"/>
  <c r="I321" i="3"/>
  <c r="J321" i="3"/>
  <c r="I322" i="3"/>
  <c r="J322" i="3"/>
  <c r="I323" i="3"/>
  <c r="J323" i="3"/>
  <c r="I324" i="3"/>
  <c r="J324" i="3"/>
  <c r="I325" i="3"/>
  <c r="J325" i="3"/>
  <c r="I326" i="3"/>
  <c r="J326" i="3"/>
  <c r="I327" i="3"/>
  <c r="J327" i="3"/>
  <c r="I328" i="3"/>
  <c r="J328" i="3"/>
  <c r="I329" i="3"/>
  <c r="J329" i="3"/>
  <c r="I330" i="3"/>
  <c r="J330" i="3"/>
  <c r="I331" i="3"/>
  <c r="J331" i="3"/>
  <c r="I332" i="3"/>
  <c r="J332" i="3"/>
  <c r="I333" i="3"/>
  <c r="J333" i="3"/>
  <c r="I334" i="3"/>
  <c r="J334" i="3"/>
  <c r="I335" i="3"/>
  <c r="J335" i="3"/>
  <c r="I336" i="3"/>
  <c r="J336" i="3"/>
  <c r="I337" i="3"/>
  <c r="J337" i="3"/>
  <c r="I338" i="3"/>
  <c r="J338" i="3"/>
  <c r="I339" i="3"/>
  <c r="J339" i="3"/>
  <c r="I340" i="3"/>
  <c r="J340" i="3"/>
  <c r="I341" i="3"/>
  <c r="J341" i="3"/>
  <c r="I342" i="3"/>
  <c r="J342" i="3"/>
  <c r="I343" i="3"/>
  <c r="J343" i="3"/>
  <c r="I344" i="3"/>
  <c r="J344" i="3"/>
  <c r="I345" i="3"/>
  <c r="J345" i="3"/>
  <c r="I346" i="3"/>
  <c r="J346" i="3"/>
  <c r="I347" i="3"/>
  <c r="J347" i="3"/>
  <c r="I348" i="3"/>
  <c r="J348" i="3"/>
  <c r="I349" i="3"/>
  <c r="J349" i="3"/>
  <c r="I350" i="3"/>
  <c r="J350" i="3"/>
  <c r="I351" i="3"/>
  <c r="J351" i="3"/>
  <c r="I352" i="3"/>
  <c r="J352" i="3"/>
  <c r="I353" i="3"/>
  <c r="J353" i="3"/>
  <c r="I354" i="3"/>
  <c r="J354" i="3"/>
  <c r="I355" i="3"/>
  <c r="J355" i="3"/>
  <c r="I356" i="3"/>
  <c r="J356" i="3"/>
  <c r="I357" i="3"/>
  <c r="J357" i="3"/>
  <c r="I358" i="3"/>
  <c r="J358" i="3"/>
  <c r="I359" i="3"/>
  <c r="J359" i="3"/>
  <c r="I360" i="3"/>
  <c r="J360" i="3"/>
  <c r="I361" i="3"/>
  <c r="J361" i="3"/>
  <c r="I362" i="3"/>
  <c r="J362" i="3"/>
  <c r="I363" i="3"/>
  <c r="J363" i="3"/>
  <c r="I364" i="3"/>
  <c r="J364" i="3"/>
  <c r="I365" i="3"/>
  <c r="J365" i="3"/>
  <c r="I366" i="3"/>
  <c r="J366" i="3"/>
  <c r="I367" i="3"/>
  <c r="J367" i="3"/>
  <c r="I368" i="3"/>
  <c r="J368" i="3"/>
  <c r="I369" i="3"/>
  <c r="J369" i="3"/>
  <c r="I370" i="3"/>
  <c r="J370" i="3"/>
  <c r="I371" i="3"/>
  <c r="J371" i="3"/>
  <c r="I372" i="3"/>
  <c r="J372" i="3"/>
  <c r="I373" i="3"/>
  <c r="J373" i="3"/>
  <c r="I374" i="3"/>
  <c r="J374" i="3"/>
  <c r="I375" i="3"/>
  <c r="J375" i="3"/>
  <c r="I376" i="3"/>
  <c r="J376" i="3"/>
  <c r="I377" i="3"/>
  <c r="J377" i="3"/>
  <c r="I378" i="3"/>
  <c r="J378" i="3"/>
  <c r="I379" i="3"/>
  <c r="J379" i="3"/>
  <c r="I380" i="3"/>
  <c r="J380" i="3"/>
  <c r="I381" i="3"/>
  <c r="J381" i="3"/>
  <c r="I382" i="3"/>
  <c r="J382" i="3"/>
  <c r="I383" i="3"/>
  <c r="J383" i="3"/>
  <c r="I384" i="3"/>
  <c r="J384" i="3"/>
  <c r="I385" i="3"/>
  <c r="J385" i="3"/>
  <c r="I386" i="3"/>
  <c r="J386" i="3"/>
  <c r="I387" i="3"/>
  <c r="J387" i="3"/>
  <c r="I388" i="3"/>
  <c r="J388" i="3"/>
  <c r="I389" i="3"/>
  <c r="J389" i="3"/>
  <c r="I390" i="3"/>
  <c r="J390" i="3"/>
  <c r="I391" i="3"/>
  <c r="J391" i="3"/>
  <c r="I392" i="3"/>
  <c r="J392" i="3"/>
  <c r="I393" i="3"/>
  <c r="J393" i="3"/>
  <c r="I394" i="3"/>
  <c r="J394" i="3"/>
  <c r="I395" i="3"/>
  <c r="J395" i="3"/>
  <c r="I396" i="3"/>
  <c r="J396" i="3"/>
  <c r="I397" i="3"/>
  <c r="J397" i="3"/>
  <c r="I398" i="3"/>
  <c r="J398" i="3"/>
  <c r="I399" i="3"/>
  <c r="J399" i="3"/>
  <c r="I400" i="3"/>
  <c r="J400" i="3"/>
  <c r="I401" i="3"/>
  <c r="J401" i="3"/>
  <c r="I402" i="3"/>
  <c r="J402" i="3"/>
  <c r="I403" i="3"/>
  <c r="J403" i="3"/>
  <c r="I404" i="3"/>
  <c r="J404" i="3"/>
  <c r="I405" i="3"/>
  <c r="J405" i="3"/>
  <c r="I406" i="3"/>
  <c r="J406" i="3"/>
  <c r="I407" i="3"/>
  <c r="J407" i="3"/>
  <c r="I408" i="3"/>
  <c r="J408" i="3"/>
  <c r="I409" i="3"/>
  <c r="J409" i="3"/>
  <c r="I410" i="3"/>
  <c r="J410" i="3"/>
  <c r="I411" i="3"/>
  <c r="J411" i="3"/>
  <c r="I412" i="3"/>
  <c r="J412" i="3"/>
  <c r="I413" i="3"/>
  <c r="J413" i="3"/>
  <c r="I414" i="3"/>
  <c r="J414" i="3"/>
  <c r="I415" i="3"/>
  <c r="J415" i="3"/>
  <c r="I416" i="3"/>
  <c r="J416" i="3"/>
  <c r="I417" i="3"/>
  <c r="J417" i="3"/>
  <c r="I418" i="3"/>
  <c r="J418" i="3"/>
  <c r="I419" i="3"/>
  <c r="J419" i="3"/>
  <c r="I420" i="3"/>
  <c r="J420" i="3"/>
  <c r="I421" i="3"/>
  <c r="J421" i="3"/>
  <c r="I422" i="3"/>
  <c r="J422" i="3"/>
  <c r="I423" i="3"/>
  <c r="J423" i="3"/>
  <c r="I424" i="3"/>
  <c r="J424" i="3"/>
  <c r="I425" i="3"/>
  <c r="J425" i="3"/>
  <c r="I426" i="3"/>
  <c r="J426" i="3"/>
  <c r="I427" i="3"/>
  <c r="J427" i="3"/>
  <c r="I428" i="3"/>
  <c r="J428" i="3"/>
  <c r="I429" i="3"/>
  <c r="J429" i="3"/>
  <c r="I430" i="3"/>
  <c r="J430" i="3"/>
  <c r="I431" i="3"/>
  <c r="J431" i="3"/>
  <c r="I432" i="3"/>
  <c r="J432" i="3"/>
  <c r="I433" i="3"/>
  <c r="J433" i="3"/>
  <c r="I434" i="3"/>
  <c r="J434" i="3"/>
  <c r="I435" i="3"/>
  <c r="J435" i="3"/>
  <c r="I436" i="3"/>
  <c r="J436" i="3"/>
  <c r="I437" i="3"/>
  <c r="J437" i="3"/>
  <c r="I438" i="3"/>
  <c r="J438" i="3"/>
  <c r="I439" i="3"/>
  <c r="J439" i="3"/>
  <c r="I440" i="3"/>
  <c r="J440" i="3"/>
  <c r="I441" i="3"/>
  <c r="J441" i="3"/>
  <c r="I442" i="3"/>
  <c r="J442" i="3"/>
  <c r="I443" i="3"/>
  <c r="J443" i="3"/>
  <c r="I444" i="3"/>
  <c r="J444" i="3"/>
  <c r="I445" i="3"/>
  <c r="J445" i="3"/>
  <c r="I446" i="3"/>
  <c r="J446" i="3"/>
  <c r="I447" i="3"/>
  <c r="J447" i="3"/>
  <c r="I448" i="3"/>
  <c r="J448" i="3"/>
  <c r="I449" i="3"/>
  <c r="J449" i="3"/>
  <c r="I450" i="3"/>
  <c r="J450" i="3"/>
  <c r="I451" i="3"/>
  <c r="J451" i="3"/>
  <c r="I452" i="3"/>
  <c r="J452" i="3"/>
  <c r="I453" i="3"/>
  <c r="J453" i="3"/>
  <c r="I454" i="3"/>
  <c r="J454" i="3"/>
  <c r="I455" i="3"/>
  <c r="J455" i="3"/>
  <c r="I456" i="3"/>
  <c r="J456" i="3"/>
  <c r="I457" i="3"/>
  <c r="J457" i="3"/>
  <c r="I458" i="3"/>
  <c r="J458" i="3"/>
  <c r="I459" i="3"/>
  <c r="J459" i="3"/>
  <c r="I460" i="3"/>
  <c r="J460" i="3"/>
  <c r="I461" i="3"/>
  <c r="J461" i="3"/>
  <c r="I462" i="3"/>
  <c r="J462" i="3"/>
  <c r="I463" i="3"/>
  <c r="J463" i="3"/>
  <c r="I464" i="3"/>
  <c r="J464" i="3"/>
  <c r="I465" i="3"/>
  <c r="J465" i="3"/>
  <c r="I466" i="3"/>
  <c r="J466" i="3"/>
  <c r="I467" i="3"/>
  <c r="J467" i="3"/>
  <c r="I468" i="3"/>
  <c r="J468" i="3"/>
  <c r="I469" i="3"/>
  <c r="J469" i="3"/>
  <c r="I470" i="3"/>
  <c r="J470" i="3"/>
  <c r="I471" i="3"/>
  <c r="J471" i="3"/>
  <c r="I472" i="3"/>
  <c r="J472" i="3"/>
  <c r="I473" i="3"/>
  <c r="J473" i="3"/>
  <c r="I474" i="3"/>
  <c r="J474" i="3"/>
  <c r="I475" i="3"/>
  <c r="J475" i="3"/>
  <c r="I476" i="3"/>
  <c r="J476" i="3"/>
  <c r="I477" i="3"/>
  <c r="J477" i="3"/>
  <c r="I478" i="3"/>
  <c r="J478" i="3"/>
  <c r="I479" i="3"/>
  <c r="J479" i="3"/>
  <c r="I480" i="3"/>
  <c r="J480" i="3"/>
  <c r="I481" i="3"/>
  <c r="J481" i="3"/>
  <c r="I482" i="3"/>
  <c r="J482" i="3"/>
  <c r="I483" i="3"/>
  <c r="J483" i="3"/>
  <c r="I484" i="3"/>
  <c r="J484" i="3"/>
  <c r="I485" i="3"/>
  <c r="J485" i="3"/>
  <c r="I486" i="3"/>
  <c r="J486" i="3"/>
  <c r="I487" i="3"/>
  <c r="J487" i="3"/>
  <c r="I488" i="3"/>
  <c r="J488" i="3"/>
  <c r="I489" i="3"/>
  <c r="J489" i="3"/>
  <c r="I490" i="3"/>
  <c r="J490" i="3"/>
  <c r="I491" i="3"/>
  <c r="J491" i="3"/>
  <c r="I492" i="3"/>
  <c r="J492" i="3"/>
  <c r="I493" i="3"/>
  <c r="J493" i="3"/>
  <c r="I494" i="3"/>
  <c r="J494" i="3"/>
  <c r="I495" i="3"/>
  <c r="J495" i="3"/>
  <c r="I496" i="3"/>
  <c r="J496" i="3"/>
  <c r="I497" i="3"/>
  <c r="J497" i="3"/>
  <c r="I498" i="3"/>
  <c r="J498" i="3"/>
  <c r="I499" i="3"/>
  <c r="J499" i="3"/>
  <c r="K101" i="3"/>
  <c r="K102" i="3"/>
  <c r="K103" i="3"/>
  <c r="K104" i="3"/>
  <c r="K105" i="3"/>
  <c r="K106" i="3"/>
  <c r="K107" i="3"/>
  <c r="K108" i="3"/>
  <c r="K109" i="3"/>
  <c r="L109" i="3"/>
  <c r="K110" i="3"/>
  <c r="L110" i="3"/>
  <c r="K111" i="3"/>
  <c r="L111" i="3"/>
  <c r="K112" i="3"/>
  <c r="L112" i="3"/>
  <c r="K113" i="3"/>
  <c r="L113" i="3"/>
  <c r="K114" i="3"/>
  <c r="L114" i="3"/>
  <c r="K115" i="3"/>
  <c r="L115" i="3"/>
  <c r="K116" i="3"/>
  <c r="L116" i="3"/>
  <c r="K117" i="3"/>
  <c r="L117" i="3"/>
  <c r="K118" i="3"/>
  <c r="L118" i="3"/>
  <c r="K119" i="3"/>
  <c r="L119" i="3"/>
  <c r="K120" i="3"/>
  <c r="L120" i="3"/>
  <c r="K121" i="3"/>
  <c r="L121" i="3"/>
  <c r="K122" i="3"/>
  <c r="L122" i="3"/>
  <c r="K123" i="3"/>
  <c r="L123" i="3"/>
  <c r="K124" i="3"/>
  <c r="L124" i="3"/>
  <c r="K125" i="3"/>
  <c r="L125" i="3"/>
  <c r="K126" i="3"/>
  <c r="L126" i="3"/>
  <c r="K127" i="3"/>
  <c r="L127" i="3"/>
  <c r="K128" i="3"/>
  <c r="L128" i="3"/>
  <c r="K129" i="3"/>
  <c r="L129" i="3"/>
  <c r="K130" i="3"/>
  <c r="L130" i="3"/>
  <c r="K131" i="3"/>
  <c r="L131" i="3"/>
  <c r="K132" i="3"/>
  <c r="L132" i="3"/>
  <c r="K133" i="3"/>
  <c r="L133" i="3"/>
  <c r="K134" i="3"/>
  <c r="L134" i="3"/>
  <c r="K135" i="3"/>
  <c r="L135" i="3"/>
  <c r="K136" i="3"/>
  <c r="L136" i="3"/>
  <c r="K137" i="3"/>
  <c r="L137" i="3"/>
  <c r="K138" i="3"/>
  <c r="L138" i="3"/>
  <c r="K139" i="3"/>
  <c r="L139" i="3"/>
  <c r="K140" i="3"/>
  <c r="L140" i="3"/>
  <c r="K141" i="3"/>
  <c r="L141" i="3"/>
  <c r="K142" i="3"/>
  <c r="L142" i="3"/>
  <c r="K143" i="3"/>
  <c r="L143" i="3"/>
  <c r="K144" i="3"/>
  <c r="L144" i="3"/>
  <c r="K145" i="3"/>
  <c r="L145" i="3"/>
  <c r="K146" i="3"/>
  <c r="L146" i="3"/>
  <c r="K147" i="3"/>
  <c r="L147" i="3"/>
  <c r="K148" i="3"/>
  <c r="L148" i="3"/>
  <c r="K149" i="3"/>
  <c r="L149" i="3"/>
  <c r="K150" i="3"/>
  <c r="L150" i="3"/>
  <c r="K151" i="3"/>
  <c r="L151" i="3"/>
  <c r="K152" i="3"/>
  <c r="L152" i="3"/>
  <c r="K153" i="3"/>
  <c r="L153" i="3"/>
  <c r="K154" i="3"/>
  <c r="L154" i="3"/>
  <c r="K155" i="3"/>
  <c r="L155" i="3"/>
  <c r="K156" i="3"/>
  <c r="L156" i="3"/>
  <c r="K157" i="3"/>
  <c r="L157" i="3"/>
  <c r="K158" i="3"/>
  <c r="L158" i="3"/>
  <c r="K159" i="3"/>
  <c r="L159" i="3"/>
  <c r="K160" i="3"/>
  <c r="L160" i="3"/>
  <c r="K161" i="3"/>
  <c r="L161" i="3"/>
  <c r="K162" i="3"/>
  <c r="L162" i="3"/>
  <c r="K163" i="3"/>
  <c r="L163" i="3"/>
  <c r="K164" i="3"/>
  <c r="L164" i="3"/>
  <c r="K165" i="3"/>
  <c r="L165" i="3"/>
  <c r="K166" i="3"/>
  <c r="L166" i="3"/>
  <c r="K167" i="3"/>
  <c r="L167" i="3"/>
  <c r="K168" i="3"/>
  <c r="L168" i="3"/>
  <c r="K169" i="3"/>
  <c r="L169" i="3"/>
  <c r="K170" i="3"/>
  <c r="L170" i="3"/>
  <c r="K171" i="3"/>
  <c r="L171" i="3"/>
  <c r="K172" i="3"/>
  <c r="L172" i="3"/>
  <c r="K173" i="3"/>
  <c r="L173" i="3"/>
  <c r="K174" i="3"/>
  <c r="L174" i="3"/>
  <c r="K175" i="3"/>
  <c r="L175" i="3"/>
  <c r="K176" i="3"/>
  <c r="L176" i="3"/>
  <c r="K177" i="3"/>
  <c r="L177" i="3"/>
  <c r="K178" i="3"/>
  <c r="L178" i="3"/>
  <c r="K179" i="3"/>
  <c r="L179" i="3"/>
  <c r="K180" i="3"/>
  <c r="L180" i="3"/>
  <c r="K181" i="3"/>
  <c r="L181" i="3"/>
  <c r="K182" i="3"/>
  <c r="L182" i="3"/>
  <c r="K183" i="3"/>
  <c r="L183" i="3"/>
  <c r="K184" i="3"/>
  <c r="L184" i="3"/>
  <c r="K185" i="3"/>
  <c r="L185" i="3"/>
  <c r="K186" i="3"/>
  <c r="L186" i="3"/>
  <c r="K187" i="3"/>
  <c r="L187" i="3"/>
  <c r="K188" i="3"/>
  <c r="L188" i="3"/>
  <c r="K189" i="3"/>
  <c r="L189" i="3"/>
  <c r="K190" i="3"/>
  <c r="L190" i="3"/>
  <c r="K191" i="3"/>
  <c r="L191" i="3"/>
  <c r="K192" i="3"/>
  <c r="L192" i="3"/>
  <c r="K193" i="3"/>
  <c r="L193" i="3"/>
  <c r="K194" i="3"/>
  <c r="L194" i="3"/>
  <c r="K195" i="3"/>
  <c r="L195" i="3"/>
  <c r="K196" i="3"/>
  <c r="L196" i="3"/>
  <c r="K197" i="3"/>
  <c r="L197" i="3"/>
  <c r="K198" i="3"/>
  <c r="L198" i="3"/>
  <c r="K199" i="3"/>
  <c r="L199" i="3"/>
  <c r="K200" i="3"/>
  <c r="L200" i="3"/>
  <c r="K201" i="3"/>
  <c r="L201" i="3"/>
  <c r="K202" i="3"/>
  <c r="L202" i="3"/>
  <c r="K203" i="3"/>
  <c r="L203" i="3"/>
  <c r="K204" i="3"/>
  <c r="L204" i="3"/>
  <c r="K205" i="3"/>
  <c r="L205" i="3"/>
  <c r="K206" i="3"/>
  <c r="L206" i="3"/>
  <c r="K207" i="3"/>
  <c r="L207" i="3"/>
  <c r="K208" i="3"/>
  <c r="L208" i="3"/>
  <c r="K209" i="3"/>
  <c r="L209" i="3"/>
  <c r="K210" i="3"/>
  <c r="L210" i="3"/>
  <c r="K211" i="3"/>
  <c r="L211" i="3"/>
  <c r="K212" i="3"/>
  <c r="L212" i="3"/>
  <c r="K213" i="3"/>
  <c r="L213" i="3"/>
  <c r="K214" i="3"/>
  <c r="L214" i="3"/>
  <c r="K215" i="3"/>
  <c r="L215" i="3"/>
  <c r="K216" i="3"/>
  <c r="L216" i="3"/>
  <c r="K217" i="3"/>
  <c r="L217" i="3"/>
  <c r="K218" i="3"/>
  <c r="L218" i="3"/>
  <c r="K219" i="3"/>
  <c r="L219" i="3"/>
  <c r="K220" i="3"/>
  <c r="L220" i="3"/>
  <c r="K221" i="3"/>
  <c r="L221" i="3"/>
  <c r="K222" i="3"/>
  <c r="L222" i="3"/>
  <c r="K223" i="3"/>
  <c r="L223" i="3"/>
  <c r="K224" i="3"/>
  <c r="L224" i="3"/>
  <c r="K225" i="3"/>
  <c r="L225" i="3"/>
  <c r="K226" i="3"/>
  <c r="L226" i="3"/>
  <c r="K227" i="3"/>
  <c r="L227" i="3"/>
  <c r="K228" i="3"/>
  <c r="L228" i="3"/>
  <c r="K229" i="3"/>
  <c r="L229" i="3"/>
  <c r="K230" i="3"/>
  <c r="L230" i="3"/>
  <c r="K231" i="3"/>
  <c r="L231" i="3"/>
  <c r="K232" i="3"/>
  <c r="L232" i="3"/>
  <c r="K233" i="3"/>
  <c r="L233" i="3"/>
  <c r="K234" i="3"/>
  <c r="L234" i="3"/>
  <c r="K235" i="3"/>
  <c r="L235" i="3"/>
  <c r="K236" i="3"/>
  <c r="L236" i="3"/>
  <c r="K237" i="3"/>
  <c r="L237" i="3"/>
  <c r="K238" i="3"/>
  <c r="L238" i="3"/>
  <c r="K239" i="3"/>
  <c r="L239" i="3"/>
  <c r="K240" i="3"/>
  <c r="L240" i="3"/>
  <c r="K241" i="3"/>
  <c r="L241" i="3"/>
  <c r="K242" i="3"/>
  <c r="L242" i="3"/>
  <c r="K243" i="3"/>
  <c r="L243" i="3"/>
  <c r="K244" i="3"/>
  <c r="L244" i="3"/>
  <c r="K245" i="3"/>
  <c r="L245" i="3"/>
  <c r="K246" i="3"/>
  <c r="L246" i="3"/>
  <c r="K247" i="3"/>
  <c r="L247" i="3"/>
  <c r="K248" i="3"/>
  <c r="L248" i="3"/>
  <c r="K249" i="3"/>
  <c r="L249" i="3"/>
  <c r="K250" i="3"/>
  <c r="L250" i="3"/>
  <c r="K251" i="3"/>
  <c r="L251" i="3"/>
  <c r="K252" i="3"/>
  <c r="L252" i="3"/>
  <c r="K253" i="3"/>
  <c r="L253" i="3"/>
  <c r="K254" i="3"/>
  <c r="L254" i="3"/>
  <c r="K255" i="3"/>
  <c r="L255" i="3"/>
  <c r="K256" i="3"/>
  <c r="L256" i="3"/>
  <c r="K257" i="3"/>
  <c r="L257" i="3"/>
  <c r="K258" i="3"/>
  <c r="L258" i="3"/>
  <c r="K259" i="3"/>
  <c r="L259" i="3"/>
  <c r="K260" i="3"/>
  <c r="L260" i="3"/>
  <c r="K261" i="3"/>
  <c r="L261" i="3"/>
  <c r="K262" i="3"/>
  <c r="L262" i="3"/>
  <c r="K263" i="3"/>
  <c r="L263" i="3"/>
  <c r="K264" i="3"/>
  <c r="L264" i="3"/>
  <c r="K265" i="3"/>
  <c r="L265" i="3"/>
  <c r="K266" i="3"/>
  <c r="L266" i="3"/>
  <c r="K267" i="3"/>
  <c r="L267" i="3"/>
  <c r="K268" i="3"/>
  <c r="L268" i="3"/>
  <c r="K269" i="3"/>
  <c r="L269" i="3"/>
  <c r="K270" i="3"/>
  <c r="L270" i="3"/>
  <c r="K271" i="3"/>
  <c r="L271" i="3"/>
  <c r="K272" i="3"/>
  <c r="L272" i="3"/>
  <c r="K273" i="3"/>
  <c r="L273" i="3"/>
  <c r="K274" i="3"/>
  <c r="L274" i="3"/>
  <c r="K275" i="3"/>
  <c r="L275" i="3"/>
  <c r="K276" i="3"/>
  <c r="L276" i="3"/>
  <c r="K277" i="3"/>
  <c r="L277" i="3"/>
  <c r="K278" i="3"/>
  <c r="L278" i="3"/>
  <c r="K279" i="3"/>
  <c r="L279" i="3"/>
  <c r="K280" i="3"/>
  <c r="L280" i="3"/>
  <c r="K281" i="3"/>
  <c r="L281" i="3"/>
  <c r="K282" i="3"/>
  <c r="L282" i="3"/>
  <c r="K283" i="3"/>
  <c r="L283" i="3"/>
  <c r="K284" i="3"/>
  <c r="L284" i="3"/>
  <c r="K285" i="3"/>
  <c r="L285" i="3"/>
  <c r="K286" i="3"/>
  <c r="L286" i="3"/>
  <c r="K287" i="3"/>
  <c r="L287" i="3"/>
  <c r="K288" i="3"/>
  <c r="L288" i="3"/>
  <c r="K289" i="3"/>
  <c r="L289" i="3"/>
  <c r="K290" i="3"/>
  <c r="L290" i="3"/>
  <c r="K291" i="3"/>
  <c r="L291" i="3"/>
  <c r="K292" i="3"/>
  <c r="L292" i="3"/>
  <c r="K293" i="3"/>
  <c r="L293" i="3"/>
  <c r="K294" i="3"/>
  <c r="L294" i="3"/>
  <c r="K295" i="3"/>
  <c r="L295" i="3"/>
  <c r="K296" i="3"/>
  <c r="L296" i="3"/>
  <c r="K297" i="3"/>
  <c r="L297" i="3"/>
  <c r="K298" i="3"/>
  <c r="L298" i="3"/>
  <c r="K299" i="3"/>
  <c r="L299" i="3"/>
  <c r="K300" i="3"/>
  <c r="L300" i="3"/>
  <c r="K301" i="3"/>
  <c r="L301" i="3"/>
  <c r="K302" i="3"/>
  <c r="L302" i="3"/>
  <c r="K303" i="3"/>
  <c r="L303" i="3"/>
  <c r="K304" i="3"/>
  <c r="L304" i="3"/>
  <c r="K305" i="3"/>
  <c r="L305" i="3"/>
  <c r="K306" i="3"/>
  <c r="L306" i="3"/>
  <c r="K307" i="3"/>
  <c r="L307" i="3"/>
  <c r="K308" i="3"/>
  <c r="L308" i="3"/>
  <c r="K309" i="3"/>
  <c r="L309" i="3"/>
  <c r="K310" i="3"/>
  <c r="L310" i="3"/>
  <c r="K311" i="3"/>
  <c r="L311" i="3"/>
  <c r="K312" i="3"/>
  <c r="L312" i="3"/>
  <c r="K313" i="3"/>
  <c r="L313" i="3"/>
  <c r="K314" i="3"/>
  <c r="L314" i="3"/>
  <c r="K315" i="3"/>
  <c r="L315" i="3"/>
  <c r="K316" i="3"/>
  <c r="L316" i="3"/>
  <c r="K317" i="3"/>
  <c r="L317" i="3"/>
  <c r="K318" i="3"/>
  <c r="L318" i="3"/>
  <c r="K319" i="3"/>
  <c r="L319" i="3"/>
  <c r="K320" i="3"/>
  <c r="L320" i="3"/>
  <c r="K321" i="3"/>
  <c r="L321" i="3"/>
  <c r="K322" i="3"/>
  <c r="L322" i="3"/>
  <c r="K323" i="3"/>
  <c r="L323" i="3"/>
  <c r="K324" i="3"/>
  <c r="L324" i="3"/>
  <c r="K325" i="3"/>
  <c r="L325" i="3"/>
  <c r="K326" i="3"/>
  <c r="L326" i="3"/>
  <c r="K327" i="3"/>
  <c r="L327" i="3"/>
  <c r="K328" i="3"/>
  <c r="L328" i="3"/>
  <c r="K329" i="3"/>
  <c r="L329" i="3"/>
  <c r="K330" i="3"/>
  <c r="L330" i="3"/>
  <c r="K331" i="3"/>
  <c r="L331" i="3"/>
  <c r="K332" i="3"/>
  <c r="L332" i="3"/>
  <c r="K333" i="3"/>
  <c r="L333" i="3"/>
  <c r="K334" i="3"/>
  <c r="L334" i="3"/>
  <c r="K335" i="3"/>
  <c r="L335" i="3"/>
  <c r="K336" i="3"/>
  <c r="L336" i="3"/>
  <c r="K337" i="3"/>
  <c r="L337" i="3"/>
  <c r="K338" i="3"/>
  <c r="L338" i="3"/>
  <c r="K339" i="3"/>
  <c r="L339" i="3"/>
  <c r="K340" i="3"/>
  <c r="L340" i="3"/>
  <c r="K341" i="3"/>
  <c r="L341" i="3"/>
  <c r="K342" i="3"/>
  <c r="L342" i="3"/>
  <c r="K343" i="3"/>
  <c r="L343" i="3"/>
  <c r="K344" i="3"/>
  <c r="L344" i="3"/>
  <c r="K345" i="3"/>
  <c r="L345" i="3"/>
  <c r="K346" i="3"/>
  <c r="L346" i="3"/>
  <c r="K347" i="3"/>
  <c r="L347" i="3"/>
  <c r="K348" i="3"/>
  <c r="L348" i="3"/>
  <c r="K349" i="3"/>
  <c r="L349" i="3"/>
  <c r="K350" i="3"/>
  <c r="L350" i="3"/>
  <c r="K351" i="3"/>
  <c r="L351" i="3"/>
  <c r="K352" i="3"/>
  <c r="L352" i="3"/>
  <c r="K353" i="3"/>
  <c r="L353" i="3"/>
  <c r="K354" i="3"/>
  <c r="L354" i="3"/>
  <c r="K355" i="3"/>
  <c r="L355" i="3"/>
  <c r="K356" i="3"/>
  <c r="L356" i="3"/>
  <c r="K357" i="3"/>
  <c r="L357" i="3"/>
  <c r="K358" i="3"/>
  <c r="L358" i="3"/>
  <c r="K359" i="3"/>
  <c r="L359" i="3"/>
  <c r="K360" i="3"/>
  <c r="L360" i="3"/>
  <c r="K361" i="3"/>
  <c r="L361" i="3"/>
  <c r="K362" i="3"/>
  <c r="L362" i="3"/>
  <c r="K363" i="3"/>
  <c r="L363" i="3"/>
  <c r="K364" i="3"/>
  <c r="L364" i="3"/>
  <c r="K365" i="3"/>
  <c r="L365" i="3"/>
  <c r="K366" i="3"/>
  <c r="L366" i="3"/>
  <c r="K367" i="3"/>
  <c r="L367" i="3"/>
  <c r="K368" i="3"/>
  <c r="L368" i="3"/>
  <c r="K369" i="3"/>
  <c r="L369" i="3"/>
  <c r="K370" i="3"/>
  <c r="L370" i="3"/>
  <c r="K371" i="3"/>
  <c r="L371" i="3"/>
  <c r="K372" i="3"/>
  <c r="L372" i="3"/>
  <c r="K373" i="3"/>
  <c r="L373" i="3"/>
  <c r="K374" i="3"/>
  <c r="L374" i="3"/>
  <c r="K375" i="3"/>
  <c r="L375" i="3"/>
  <c r="K376" i="3"/>
  <c r="L376" i="3"/>
  <c r="K377" i="3"/>
  <c r="L377" i="3"/>
  <c r="K378" i="3"/>
  <c r="L378" i="3"/>
  <c r="K379" i="3"/>
  <c r="L379" i="3"/>
  <c r="K380" i="3"/>
  <c r="L380" i="3"/>
  <c r="K381" i="3"/>
  <c r="L381" i="3"/>
  <c r="K382" i="3"/>
  <c r="L382" i="3"/>
  <c r="K383" i="3"/>
  <c r="L383" i="3"/>
  <c r="K384" i="3"/>
  <c r="L384" i="3"/>
  <c r="K385" i="3"/>
  <c r="L385" i="3"/>
  <c r="K386" i="3"/>
  <c r="L386" i="3"/>
  <c r="K387" i="3"/>
  <c r="L387" i="3"/>
  <c r="K388" i="3"/>
  <c r="L388" i="3"/>
  <c r="K389" i="3"/>
  <c r="L389" i="3"/>
  <c r="K390" i="3"/>
  <c r="L390" i="3"/>
  <c r="K391" i="3"/>
  <c r="L391" i="3"/>
  <c r="K392" i="3"/>
  <c r="L392" i="3"/>
  <c r="K393" i="3"/>
  <c r="L393" i="3"/>
  <c r="K394" i="3"/>
  <c r="L394" i="3"/>
  <c r="K395" i="3"/>
  <c r="L395" i="3"/>
  <c r="K396" i="3"/>
  <c r="L396" i="3"/>
  <c r="K397" i="3"/>
  <c r="L397" i="3"/>
  <c r="K398" i="3"/>
  <c r="L398" i="3"/>
  <c r="K399" i="3"/>
  <c r="L399" i="3"/>
  <c r="K400" i="3"/>
  <c r="L400" i="3"/>
  <c r="K401" i="3"/>
  <c r="L401" i="3"/>
  <c r="K402" i="3"/>
  <c r="L402" i="3"/>
  <c r="K403" i="3"/>
  <c r="L403" i="3"/>
  <c r="K404" i="3"/>
  <c r="L404" i="3"/>
  <c r="K405" i="3"/>
  <c r="L405" i="3"/>
  <c r="K406" i="3"/>
  <c r="L406" i="3"/>
  <c r="K407" i="3"/>
  <c r="L407" i="3"/>
  <c r="K408" i="3"/>
  <c r="L408" i="3"/>
  <c r="K409" i="3"/>
  <c r="L409" i="3"/>
  <c r="K410" i="3"/>
  <c r="L410" i="3"/>
  <c r="K411" i="3"/>
  <c r="L411" i="3"/>
  <c r="K412" i="3"/>
  <c r="L412" i="3"/>
  <c r="K413" i="3"/>
  <c r="L413" i="3"/>
  <c r="K414" i="3"/>
  <c r="L414" i="3"/>
  <c r="K415" i="3"/>
  <c r="L415" i="3"/>
  <c r="K416" i="3"/>
  <c r="L416" i="3"/>
  <c r="K417" i="3"/>
  <c r="L417" i="3"/>
  <c r="K418" i="3"/>
  <c r="L418" i="3"/>
  <c r="K419" i="3"/>
  <c r="L419" i="3"/>
  <c r="K420" i="3"/>
  <c r="L420" i="3"/>
  <c r="K421" i="3"/>
  <c r="L421" i="3"/>
  <c r="K422" i="3"/>
  <c r="L422" i="3"/>
  <c r="K423" i="3"/>
  <c r="L423" i="3"/>
  <c r="K424" i="3"/>
  <c r="L424" i="3"/>
  <c r="K425" i="3"/>
  <c r="L425" i="3"/>
  <c r="K426" i="3"/>
  <c r="L426" i="3"/>
  <c r="K427" i="3"/>
  <c r="L427" i="3"/>
  <c r="K428" i="3"/>
  <c r="L428" i="3"/>
  <c r="K429" i="3"/>
  <c r="L429" i="3"/>
  <c r="K430" i="3"/>
  <c r="L430" i="3"/>
  <c r="K431" i="3"/>
  <c r="L431" i="3"/>
  <c r="K432" i="3"/>
  <c r="L432" i="3"/>
  <c r="K433" i="3"/>
  <c r="L433" i="3"/>
  <c r="K434" i="3"/>
  <c r="L434" i="3"/>
  <c r="K435" i="3"/>
  <c r="L435" i="3"/>
  <c r="K436" i="3"/>
  <c r="L436" i="3"/>
  <c r="K437" i="3"/>
  <c r="L437" i="3"/>
  <c r="K438" i="3"/>
  <c r="L438" i="3"/>
  <c r="K439" i="3"/>
  <c r="L439" i="3"/>
  <c r="K440" i="3"/>
  <c r="L440" i="3"/>
  <c r="K441" i="3"/>
  <c r="L441" i="3"/>
  <c r="K442" i="3"/>
  <c r="L442" i="3"/>
  <c r="K443" i="3"/>
  <c r="L443" i="3"/>
  <c r="K444" i="3"/>
  <c r="L444" i="3"/>
  <c r="K445" i="3"/>
  <c r="L445" i="3"/>
  <c r="K446" i="3"/>
  <c r="L446" i="3"/>
  <c r="K447" i="3"/>
  <c r="L447" i="3"/>
  <c r="K448" i="3"/>
  <c r="L448" i="3"/>
  <c r="K449" i="3"/>
  <c r="L449" i="3"/>
  <c r="K450" i="3"/>
  <c r="L450" i="3"/>
  <c r="K451" i="3"/>
  <c r="L451" i="3"/>
  <c r="K452" i="3"/>
  <c r="L452" i="3"/>
  <c r="K453" i="3"/>
  <c r="L453" i="3"/>
  <c r="K454" i="3"/>
  <c r="L454" i="3"/>
  <c r="K455" i="3"/>
  <c r="L455" i="3"/>
  <c r="K456" i="3"/>
  <c r="L456" i="3"/>
  <c r="K457" i="3"/>
  <c r="L457" i="3"/>
  <c r="K458" i="3"/>
  <c r="L458" i="3"/>
  <c r="K459" i="3"/>
  <c r="L459" i="3"/>
  <c r="K460" i="3"/>
  <c r="L460" i="3"/>
  <c r="K461" i="3"/>
  <c r="L461" i="3"/>
  <c r="K462" i="3"/>
  <c r="L462" i="3"/>
  <c r="K463" i="3"/>
  <c r="L463" i="3"/>
  <c r="K464" i="3"/>
  <c r="L464" i="3"/>
  <c r="K465" i="3"/>
  <c r="L465" i="3"/>
  <c r="K466" i="3"/>
  <c r="L466" i="3"/>
  <c r="K467" i="3"/>
  <c r="L467" i="3"/>
  <c r="K468" i="3"/>
  <c r="L468" i="3"/>
  <c r="K469" i="3"/>
  <c r="L469" i="3"/>
  <c r="K470" i="3"/>
  <c r="L470" i="3"/>
  <c r="K471" i="3"/>
  <c r="L471" i="3"/>
  <c r="K472" i="3"/>
  <c r="L472" i="3"/>
  <c r="K473" i="3"/>
  <c r="L473" i="3"/>
  <c r="K474" i="3"/>
  <c r="L474" i="3"/>
  <c r="K475" i="3"/>
  <c r="L475" i="3"/>
  <c r="K476" i="3"/>
  <c r="L476" i="3"/>
  <c r="K477" i="3"/>
  <c r="L477" i="3"/>
  <c r="K478" i="3"/>
  <c r="L478" i="3"/>
  <c r="K479" i="3"/>
  <c r="L479" i="3"/>
  <c r="K480" i="3"/>
  <c r="L480" i="3"/>
  <c r="K481" i="3"/>
  <c r="L481" i="3"/>
  <c r="K482" i="3"/>
  <c r="L482" i="3"/>
  <c r="K483" i="3"/>
  <c r="L483" i="3"/>
  <c r="K484" i="3"/>
  <c r="L484" i="3"/>
  <c r="K485" i="3"/>
  <c r="L485" i="3"/>
  <c r="K486" i="3"/>
  <c r="L486" i="3"/>
  <c r="K487" i="3"/>
  <c r="L487" i="3"/>
  <c r="K488" i="3"/>
  <c r="L488" i="3"/>
  <c r="K489" i="3"/>
  <c r="L489" i="3"/>
  <c r="K490" i="3"/>
  <c r="L490" i="3"/>
  <c r="K491" i="3"/>
  <c r="L491" i="3"/>
  <c r="K492" i="3"/>
  <c r="L492" i="3"/>
  <c r="K493" i="3"/>
  <c r="L493" i="3"/>
  <c r="K494" i="3"/>
  <c r="L494" i="3"/>
  <c r="K495" i="3"/>
  <c r="L495" i="3"/>
  <c r="K496" i="3"/>
  <c r="L496" i="3"/>
  <c r="K497" i="3"/>
  <c r="L497" i="3"/>
  <c r="K498" i="3"/>
  <c r="L498" i="3"/>
  <c r="K499" i="3"/>
  <c r="L499" i="3"/>
  <c r="K4" i="3"/>
  <c r="H500" i="3"/>
  <c r="F500" i="3"/>
  <c r="F2" i="3" s="1"/>
  <c r="E500" i="3"/>
  <c r="E2" i="3" s="1"/>
  <c r="D500" i="3"/>
  <c r="C500" i="3"/>
  <c r="G499" i="3"/>
  <c r="A499" i="3"/>
  <c r="G498" i="3"/>
  <c r="A498" i="3"/>
  <c r="G497" i="3"/>
  <c r="A497" i="3"/>
  <c r="G496" i="3"/>
  <c r="A496" i="3"/>
  <c r="G495" i="3"/>
  <c r="A495" i="3"/>
  <c r="G494" i="3"/>
  <c r="A494" i="3"/>
  <c r="G493" i="3"/>
  <c r="A493" i="3"/>
  <c r="G492" i="3"/>
  <c r="A492" i="3"/>
  <c r="G491" i="3"/>
  <c r="A491" i="3"/>
  <c r="G490" i="3"/>
  <c r="A490" i="3"/>
  <c r="G489" i="3"/>
  <c r="A489" i="3"/>
  <c r="G488" i="3"/>
  <c r="A488" i="3"/>
  <c r="G487" i="3"/>
  <c r="A487" i="3"/>
  <c r="G486" i="3"/>
  <c r="A486" i="3"/>
  <c r="G485" i="3"/>
  <c r="A485" i="3"/>
  <c r="G484" i="3"/>
  <c r="A484" i="3"/>
  <c r="G483" i="3"/>
  <c r="A483" i="3"/>
  <c r="G482" i="3"/>
  <c r="A482" i="3"/>
  <c r="G481" i="3"/>
  <c r="A481" i="3"/>
  <c r="G480" i="3"/>
  <c r="A480" i="3"/>
  <c r="G479" i="3"/>
  <c r="A479" i="3"/>
  <c r="G478" i="3"/>
  <c r="A478" i="3"/>
  <c r="G477" i="3"/>
  <c r="A477" i="3"/>
  <c r="G476" i="3"/>
  <c r="A476" i="3"/>
  <c r="G475" i="3"/>
  <c r="A475" i="3"/>
  <c r="G474" i="3"/>
  <c r="A474" i="3"/>
  <c r="G473" i="3"/>
  <c r="A473" i="3"/>
  <c r="G472" i="3"/>
  <c r="A472" i="3"/>
  <c r="G471" i="3"/>
  <c r="A471" i="3"/>
  <c r="G470" i="3"/>
  <c r="A470" i="3"/>
  <c r="G469" i="3"/>
  <c r="A469" i="3"/>
  <c r="G468" i="3"/>
  <c r="A468" i="3"/>
  <c r="G467" i="3"/>
  <c r="A467" i="3"/>
  <c r="G466" i="3"/>
  <c r="A466" i="3"/>
  <c r="G465" i="3"/>
  <c r="A465" i="3"/>
  <c r="G464" i="3"/>
  <c r="A464" i="3"/>
  <c r="G463" i="3"/>
  <c r="A463" i="3"/>
  <c r="G462" i="3"/>
  <c r="A462" i="3"/>
  <c r="G461" i="3"/>
  <c r="A461" i="3"/>
  <c r="G460" i="3"/>
  <c r="A460" i="3"/>
  <c r="G459" i="3"/>
  <c r="A459" i="3"/>
  <c r="G458" i="3"/>
  <c r="A458" i="3"/>
  <c r="G457" i="3"/>
  <c r="A457" i="3"/>
  <c r="G456" i="3"/>
  <c r="A456" i="3"/>
  <c r="G455" i="3"/>
  <c r="A455" i="3"/>
  <c r="G454" i="3"/>
  <c r="A454" i="3"/>
  <c r="G453" i="3"/>
  <c r="A453" i="3"/>
  <c r="G452" i="3"/>
  <c r="A452" i="3"/>
  <c r="G451" i="3"/>
  <c r="A451" i="3"/>
  <c r="G450" i="3"/>
  <c r="A450" i="3"/>
  <c r="G449" i="3"/>
  <c r="A449" i="3"/>
  <c r="G448" i="3"/>
  <c r="A448" i="3"/>
  <c r="G447" i="3"/>
  <c r="A447" i="3"/>
  <c r="G446" i="3"/>
  <c r="A446" i="3"/>
  <c r="G445" i="3"/>
  <c r="A445" i="3"/>
  <c r="G444" i="3"/>
  <c r="A444" i="3"/>
  <c r="G443" i="3"/>
  <c r="A443" i="3"/>
  <c r="G442" i="3"/>
  <c r="A442" i="3"/>
  <c r="G441" i="3"/>
  <c r="A441" i="3"/>
  <c r="G440" i="3"/>
  <c r="A440" i="3"/>
  <c r="G439" i="3"/>
  <c r="A439" i="3"/>
  <c r="G438" i="3"/>
  <c r="A438" i="3"/>
  <c r="G437" i="3"/>
  <c r="A437" i="3"/>
  <c r="G436" i="3"/>
  <c r="A436" i="3"/>
  <c r="G435" i="3"/>
  <c r="A435" i="3"/>
  <c r="G434" i="3"/>
  <c r="A434" i="3"/>
  <c r="G433" i="3"/>
  <c r="A433" i="3"/>
  <c r="G432" i="3"/>
  <c r="A432" i="3"/>
  <c r="G431" i="3"/>
  <c r="A431" i="3"/>
  <c r="G430" i="3"/>
  <c r="A430" i="3"/>
  <c r="G429" i="3"/>
  <c r="A429" i="3"/>
  <c r="G428" i="3"/>
  <c r="A428" i="3"/>
  <c r="G427" i="3"/>
  <c r="A427" i="3"/>
  <c r="G426" i="3"/>
  <c r="A426" i="3"/>
  <c r="G425" i="3"/>
  <c r="A425" i="3"/>
  <c r="G424" i="3"/>
  <c r="A424" i="3"/>
  <c r="G423" i="3"/>
  <c r="A423" i="3"/>
  <c r="G422" i="3"/>
  <c r="A422" i="3"/>
  <c r="G421" i="3"/>
  <c r="A421" i="3"/>
  <c r="G420" i="3"/>
  <c r="A420" i="3"/>
  <c r="G419" i="3"/>
  <c r="A419" i="3"/>
  <c r="G418" i="3"/>
  <c r="A418" i="3"/>
  <c r="G417" i="3"/>
  <c r="A417" i="3"/>
  <c r="G416" i="3"/>
  <c r="A416" i="3"/>
  <c r="G415" i="3"/>
  <c r="A415" i="3"/>
  <c r="G414" i="3"/>
  <c r="A414" i="3"/>
  <c r="G413" i="3"/>
  <c r="A413" i="3"/>
  <c r="G412" i="3"/>
  <c r="A412" i="3"/>
  <c r="G411" i="3"/>
  <c r="A411" i="3"/>
  <c r="G410" i="3"/>
  <c r="A410" i="3"/>
  <c r="G409" i="3"/>
  <c r="A409" i="3"/>
  <c r="G408" i="3"/>
  <c r="A408" i="3"/>
  <c r="G407" i="3"/>
  <c r="A407" i="3"/>
  <c r="G406" i="3"/>
  <c r="A406" i="3"/>
  <c r="G405" i="3"/>
  <c r="A405" i="3"/>
  <c r="G404" i="3"/>
  <c r="A404" i="3"/>
  <c r="G403" i="3"/>
  <c r="A403" i="3"/>
  <c r="G402" i="3"/>
  <c r="A402" i="3"/>
  <c r="G401" i="3"/>
  <c r="A401" i="3"/>
  <c r="G400" i="3"/>
  <c r="A400" i="3"/>
  <c r="G399" i="3"/>
  <c r="A399" i="3"/>
  <c r="G398" i="3"/>
  <c r="A398" i="3"/>
  <c r="G397" i="3"/>
  <c r="A397" i="3"/>
  <c r="G396" i="3"/>
  <c r="A396" i="3"/>
  <c r="G395" i="3"/>
  <c r="A395" i="3"/>
  <c r="G394" i="3"/>
  <c r="A394" i="3"/>
  <c r="G393" i="3"/>
  <c r="A393" i="3"/>
  <c r="G392" i="3"/>
  <c r="A392" i="3"/>
  <c r="G391" i="3"/>
  <c r="A391" i="3"/>
  <c r="G390" i="3"/>
  <c r="A390" i="3"/>
  <c r="G389" i="3"/>
  <c r="A389" i="3"/>
  <c r="G388" i="3"/>
  <c r="A388" i="3"/>
  <c r="G387" i="3"/>
  <c r="A387" i="3"/>
  <c r="G386" i="3"/>
  <c r="A386" i="3"/>
  <c r="G385" i="3"/>
  <c r="A385" i="3"/>
  <c r="G384" i="3"/>
  <c r="A384" i="3"/>
  <c r="G383" i="3"/>
  <c r="A383" i="3"/>
  <c r="G382" i="3"/>
  <c r="A382" i="3"/>
  <c r="G381" i="3"/>
  <c r="A381" i="3"/>
  <c r="G380" i="3"/>
  <c r="A380" i="3"/>
  <c r="G379" i="3"/>
  <c r="A379" i="3"/>
  <c r="G378" i="3"/>
  <c r="A378" i="3"/>
  <c r="G377" i="3"/>
  <c r="A377" i="3"/>
  <c r="G376" i="3"/>
  <c r="A376" i="3"/>
  <c r="G375" i="3"/>
  <c r="A375" i="3"/>
  <c r="G374" i="3"/>
  <c r="A374" i="3"/>
  <c r="G373" i="3"/>
  <c r="A373" i="3"/>
  <c r="G372" i="3"/>
  <c r="A372" i="3"/>
  <c r="G371" i="3"/>
  <c r="A371" i="3"/>
  <c r="G370" i="3"/>
  <c r="A370" i="3"/>
  <c r="G369" i="3"/>
  <c r="A369" i="3"/>
  <c r="G368" i="3"/>
  <c r="A368" i="3"/>
  <c r="G367" i="3"/>
  <c r="A367" i="3"/>
  <c r="G366" i="3"/>
  <c r="A366" i="3"/>
  <c r="G365" i="3"/>
  <c r="A365" i="3"/>
  <c r="G364" i="3"/>
  <c r="A364" i="3"/>
  <c r="G363" i="3"/>
  <c r="A363" i="3"/>
  <c r="G362" i="3"/>
  <c r="A362" i="3"/>
  <c r="G361" i="3"/>
  <c r="A361" i="3"/>
  <c r="G360" i="3"/>
  <c r="A360" i="3"/>
  <c r="G359" i="3"/>
  <c r="A359" i="3"/>
  <c r="G358" i="3"/>
  <c r="A358" i="3"/>
  <c r="G357" i="3"/>
  <c r="A357" i="3"/>
  <c r="G356" i="3"/>
  <c r="A356" i="3"/>
  <c r="G355" i="3"/>
  <c r="A355" i="3"/>
  <c r="G354" i="3"/>
  <c r="A354" i="3"/>
  <c r="G353" i="3"/>
  <c r="A353" i="3"/>
  <c r="G352" i="3"/>
  <c r="A352" i="3"/>
  <c r="G351" i="3"/>
  <c r="A351" i="3"/>
  <c r="G350" i="3"/>
  <c r="A350" i="3"/>
  <c r="G349" i="3"/>
  <c r="A349" i="3"/>
  <c r="G348" i="3"/>
  <c r="A348" i="3"/>
  <c r="G347" i="3"/>
  <c r="A347" i="3"/>
  <c r="G346" i="3"/>
  <c r="A346" i="3"/>
  <c r="G345" i="3"/>
  <c r="A345" i="3"/>
  <c r="G344" i="3"/>
  <c r="A344" i="3"/>
  <c r="G343" i="3"/>
  <c r="A343" i="3"/>
  <c r="G342" i="3"/>
  <c r="A342" i="3"/>
  <c r="G341" i="3"/>
  <c r="A341" i="3"/>
  <c r="G340" i="3"/>
  <c r="A340" i="3"/>
  <c r="G339" i="3"/>
  <c r="A339" i="3"/>
  <c r="G338" i="3"/>
  <c r="A338" i="3"/>
  <c r="G337" i="3"/>
  <c r="A337" i="3"/>
  <c r="G336" i="3"/>
  <c r="A336" i="3"/>
  <c r="G335" i="3"/>
  <c r="A335" i="3"/>
  <c r="G334" i="3"/>
  <c r="A334" i="3"/>
  <c r="G333" i="3"/>
  <c r="A333" i="3"/>
  <c r="G332" i="3"/>
  <c r="A332" i="3"/>
  <c r="G331" i="3"/>
  <c r="A331" i="3"/>
  <c r="G330" i="3"/>
  <c r="A330" i="3"/>
  <c r="G329" i="3"/>
  <c r="A329" i="3"/>
  <c r="G328" i="3"/>
  <c r="A328" i="3"/>
  <c r="G327" i="3"/>
  <c r="A327" i="3"/>
  <c r="G326" i="3"/>
  <c r="A326" i="3"/>
  <c r="G325" i="3"/>
  <c r="A325" i="3"/>
  <c r="G324" i="3"/>
  <c r="A324" i="3"/>
  <c r="G323" i="3"/>
  <c r="A323" i="3"/>
  <c r="G322" i="3"/>
  <c r="A322" i="3"/>
  <c r="G321" i="3"/>
  <c r="A321" i="3"/>
  <c r="G320" i="3"/>
  <c r="A320" i="3"/>
  <c r="G319" i="3"/>
  <c r="A319" i="3"/>
  <c r="G318" i="3"/>
  <c r="A318" i="3"/>
  <c r="G317" i="3"/>
  <c r="A317" i="3"/>
  <c r="G316" i="3"/>
  <c r="A316" i="3"/>
  <c r="G315" i="3"/>
  <c r="A315" i="3"/>
  <c r="G314" i="3"/>
  <c r="A314" i="3"/>
  <c r="G313" i="3"/>
  <c r="A313" i="3"/>
  <c r="G312" i="3"/>
  <c r="A312" i="3"/>
  <c r="G311" i="3"/>
  <c r="A311" i="3"/>
  <c r="G310" i="3"/>
  <c r="A310" i="3"/>
  <c r="G309" i="3"/>
  <c r="A309" i="3"/>
  <c r="G308" i="3"/>
  <c r="A308" i="3"/>
  <c r="G307" i="3"/>
  <c r="A307" i="3"/>
  <c r="G306" i="3"/>
  <c r="A306" i="3"/>
  <c r="G305" i="3"/>
  <c r="A305" i="3"/>
  <c r="G304" i="3"/>
  <c r="A304" i="3"/>
  <c r="G303" i="3"/>
  <c r="A303" i="3"/>
  <c r="G302" i="3"/>
  <c r="A302" i="3"/>
  <c r="G301" i="3"/>
  <c r="A301" i="3"/>
  <c r="G300" i="3"/>
  <c r="A300" i="3"/>
  <c r="G299" i="3"/>
  <c r="A299" i="3"/>
  <c r="G298" i="3"/>
  <c r="A298" i="3"/>
  <c r="G297" i="3"/>
  <c r="A297" i="3"/>
  <c r="G296" i="3"/>
  <c r="A296" i="3"/>
  <c r="G295" i="3"/>
  <c r="A295" i="3"/>
  <c r="G294" i="3"/>
  <c r="A294" i="3"/>
  <c r="G293" i="3"/>
  <c r="A293" i="3"/>
  <c r="G292" i="3"/>
  <c r="A292" i="3"/>
  <c r="G291" i="3"/>
  <c r="A291" i="3"/>
  <c r="G290" i="3"/>
  <c r="A290" i="3"/>
  <c r="G289" i="3"/>
  <c r="A289" i="3"/>
  <c r="G288" i="3"/>
  <c r="A288" i="3"/>
  <c r="G287" i="3"/>
  <c r="A287" i="3"/>
  <c r="G286" i="3"/>
  <c r="A286" i="3"/>
  <c r="G285" i="3"/>
  <c r="A285" i="3"/>
  <c r="G284" i="3"/>
  <c r="A284" i="3"/>
  <c r="G283" i="3"/>
  <c r="A283" i="3"/>
  <c r="G282" i="3"/>
  <c r="A282" i="3"/>
  <c r="G281" i="3"/>
  <c r="A281" i="3"/>
  <c r="G280" i="3"/>
  <c r="A280" i="3"/>
  <c r="G279" i="3"/>
  <c r="A279" i="3"/>
  <c r="G278" i="3"/>
  <c r="A278" i="3"/>
  <c r="G277" i="3"/>
  <c r="A277" i="3"/>
  <c r="G276" i="3"/>
  <c r="A276" i="3"/>
  <c r="G275" i="3"/>
  <c r="A275" i="3"/>
  <c r="G274" i="3"/>
  <c r="A274" i="3"/>
  <c r="G273" i="3"/>
  <c r="A273" i="3"/>
  <c r="G272" i="3"/>
  <c r="A272" i="3"/>
  <c r="G271" i="3"/>
  <c r="A271" i="3"/>
  <c r="G270" i="3"/>
  <c r="A270" i="3"/>
  <c r="G269" i="3"/>
  <c r="A269" i="3"/>
  <c r="G268" i="3"/>
  <c r="A268" i="3"/>
  <c r="G267" i="3"/>
  <c r="A267" i="3"/>
  <c r="G266" i="3"/>
  <c r="A266" i="3"/>
  <c r="G265" i="3"/>
  <c r="A265" i="3"/>
  <c r="G264" i="3"/>
  <c r="A264" i="3"/>
  <c r="G263" i="3"/>
  <c r="A263" i="3"/>
  <c r="G262" i="3"/>
  <c r="A262" i="3"/>
  <c r="G261" i="3"/>
  <c r="A261" i="3"/>
  <c r="G260" i="3"/>
  <c r="A260" i="3"/>
  <c r="G259" i="3"/>
  <c r="A259" i="3"/>
  <c r="G258" i="3"/>
  <c r="A258" i="3"/>
  <c r="G257" i="3"/>
  <c r="A257" i="3"/>
  <c r="G256" i="3"/>
  <c r="A256" i="3"/>
  <c r="G255" i="3"/>
  <c r="A255" i="3"/>
  <c r="G254" i="3"/>
  <c r="A254" i="3"/>
  <c r="G253" i="3"/>
  <c r="A253" i="3"/>
  <c r="G252" i="3"/>
  <c r="A252" i="3"/>
  <c r="G251" i="3"/>
  <c r="A251" i="3"/>
  <c r="G250" i="3"/>
  <c r="A250" i="3"/>
  <c r="G249" i="3"/>
  <c r="A249" i="3"/>
  <c r="G248" i="3"/>
  <c r="A248" i="3"/>
  <c r="G247" i="3"/>
  <c r="A247" i="3"/>
  <c r="G246" i="3"/>
  <c r="A246" i="3"/>
  <c r="G245" i="3"/>
  <c r="A245" i="3"/>
  <c r="G244" i="3"/>
  <c r="A244" i="3"/>
  <c r="G243" i="3"/>
  <c r="A243" i="3"/>
  <c r="G242" i="3"/>
  <c r="A242" i="3"/>
  <c r="G241" i="3"/>
  <c r="A241" i="3"/>
  <c r="G240" i="3"/>
  <c r="A240" i="3"/>
  <c r="G239" i="3"/>
  <c r="A239" i="3"/>
  <c r="G238" i="3"/>
  <c r="A238" i="3"/>
  <c r="G237" i="3"/>
  <c r="A237" i="3"/>
  <c r="G236" i="3"/>
  <c r="A236" i="3"/>
  <c r="G235" i="3"/>
  <c r="A235" i="3"/>
  <c r="G234" i="3"/>
  <c r="A234" i="3"/>
  <c r="G233" i="3"/>
  <c r="A233" i="3"/>
  <c r="G232" i="3"/>
  <c r="A232" i="3"/>
  <c r="G231" i="3"/>
  <c r="A231" i="3"/>
  <c r="G230" i="3"/>
  <c r="A230" i="3"/>
  <c r="G229" i="3"/>
  <c r="A229" i="3"/>
  <c r="G228" i="3"/>
  <c r="A228" i="3"/>
  <c r="G227" i="3"/>
  <c r="A227" i="3"/>
  <c r="G226" i="3"/>
  <c r="A226" i="3"/>
  <c r="G225" i="3"/>
  <c r="A225" i="3"/>
  <c r="G224" i="3"/>
  <c r="A224" i="3"/>
  <c r="G223" i="3"/>
  <c r="A223" i="3"/>
  <c r="G222" i="3"/>
  <c r="A222" i="3"/>
  <c r="G221" i="3"/>
  <c r="A221" i="3"/>
  <c r="G220" i="3"/>
  <c r="A220" i="3"/>
  <c r="G219" i="3"/>
  <c r="A219" i="3"/>
  <c r="G218" i="3"/>
  <c r="A218" i="3"/>
  <c r="G217" i="3"/>
  <c r="A217" i="3"/>
  <c r="G216" i="3"/>
  <c r="A216" i="3"/>
  <c r="G215" i="3"/>
  <c r="A215" i="3"/>
  <c r="G214" i="3"/>
  <c r="A214" i="3"/>
  <c r="G213" i="3"/>
  <c r="A213" i="3"/>
  <c r="G212" i="3"/>
  <c r="A212" i="3"/>
  <c r="G211" i="3"/>
  <c r="A211" i="3"/>
  <c r="G210" i="3"/>
  <c r="A210" i="3"/>
  <c r="G209" i="3"/>
  <c r="A209" i="3"/>
  <c r="G208" i="3"/>
  <c r="A208" i="3"/>
  <c r="G207" i="3"/>
  <c r="A207" i="3"/>
  <c r="G206" i="3"/>
  <c r="A206" i="3"/>
  <c r="G205" i="3"/>
  <c r="A205" i="3"/>
  <c r="G204" i="3"/>
  <c r="A204" i="3"/>
  <c r="G203" i="3"/>
  <c r="A203" i="3"/>
  <c r="G202" i="3"/>
  <c r="A202" i="3"/>
  <c r="G201" i="3"/>
  <c r="A201" i="3"/>
  <c r="G200" i="3"/>
  <c r="A200" i="3"/>
  <c r="G199" i="3"/>
  <c r="A199" i="3"/>
  <c r="G198" i="3"/>
  <c r="A198" i="3"/>
  <c r="G197" i="3"/>
  <c r="A197" i="3"/>
  <c r="G196" i="3"/>
  <c r="A196" i="3"/>
  <c r="G195" i="3"/>
  <c r="A195" i="3"/>
  <c r="G194" i="3"/>
  <c r="A194" i="3"/>
  <c r="G193" i="3"/>
  <c r="A193" i="3"/>
  <c r="G192" i="3"/>
  <c r="A192" i="3"/>
  <c r="G191" i="3"/>
  <c r="A191" i="3"/>
  <c r="G190" i="3"/>
  <c r="A190" i="3"/>
  <c r="G189" i="3"/>
  <c r="A189" i="3"/>
  <c r="G188" i="3"/>
  <c r="A188" i="3"/>
  <c r="G187" i="3"/>
  <c r="A187" i="3"/>
  <c r="G186" i="3"/>
  <c r="A186" i="3"/>
  <c r="G185" i="3"/>
  <c r="A185" i="3"/>
  <c r="G184" i="3"/>
  <c r="A184" i="3"/>
  <c r="G183" i="3"/>
  <c r="A183" i="3"/>
  <c r="G182" i="3"/>
  <c r="A182" i="3"/>
  <c r="G181" i="3"/>
  <c r="A181" i="3"/>
  <c r="G180" i="3"/>
  <c r="A180" i="3"/>
  <c r="G179" i="3"/>
  <c r="A179" i="3"/>
  <c r="G178" i="3"/>
  <c r="A178" i="3"/>
  <c r="G177" i="3"/>
  <c r="A177" i="3"/>
  <c r="G176" i="3"/>
  <c r="A176" i="3"/>
  <c r="G175" i="3"/>
  <c r="A175" i="3"/>
  <c r="G174" i="3"/>
  <c r="A174" i="3"/>
  <c r="G173" i="3"/>
  <c r="A173" i="3"/>
  <c r="G172" i="3"/>
  <c r="A172" i="3"/>
  <c r="G171" i="3"/>
  <c r="A171" i="3"/>
  <c r="G170" i="3"/>
  <c r="A170" i="3"/>
  <c r="G169" i="3"/>
  <c r="A169" i="3"/>
  <c r="G168" i="3"/>
  <c r="A168" i="3"/>
  <c r="G167" i="3"/>
  <c r="A167" i="3"/>
  <c r="G166" i="3"/>
  <c r="A166" i="3"/>
  <c r="G165" i="3"/>
  <c r="A165" i="3"/>
  <c r="G164" i="3"/>
  <c r="A164" i="3"/>
  <c r="G163" i="3"/>
  <c r="A163" i="3"/>
  <c r="G162" i="3"/>
  <c r="A162" i="3"/>
  <c r="G161" i="3"/>
  <c r="A161" i="3"/>
  <c r="G160" i="3"/>
  <c r="A160" i="3"/>
  <c r="G159" i="3"/>
  <c r="A159" i="3"/>
  <c r="G158" i="3"/>
  <c r="A158" i="3"/>
  <c r="G157" i="3"/>
  <c r="A157" i="3"/>
  <c r="G156" i="3"/>
  <c r="A156" i="3"/>
  <c r="G155" i="3"/>
  <c r="A155" i="3"/>
  <c r="G154" i="3"/>
  <c r="A154" i="3"/>
  <c r="G153" i="3"/>
  <c r="A153" i="3"/>
  <c r="G152" i="3"/>
  <c r="A152" i="3"/>
  <c r="G151" i="3"/>
  <c r="A151" i="3"/>
  <c r="G150" i="3"/>
  <c r="A150" i="3"/>
  <c r="G149" i="3"/>
  <c r="A149" i="3"/>
  <c r="G148" i="3"/>
  <c r="A148" i="3"/>
  <c r="G147" i="3"/>
  <c r="A147" i="3"/>
  <c r="G146" i="3"/>
  <c r="A146" i="3"/>
  <c r="G145" i="3"/>
  <c r="A145" i="3"/>
  <c r="G144" i="3"/>
  <c r="A144" i="3"/>
  <c r="G143" i="3"/>
  <c r="A143" i="3"/>
  <c r="G142" i="3"/>
  <c r="A142" i="3"/>
  <c r="G141" i="3"/>
  <c r="A141" i="3"/>
  <c r="G140" i="3"/>
  <c r="A140" i="3"/>
  <c r="G139" i="3"/>
  <c r="A139" i="3"/>
  <c r="G138" i="3"/>
  <c r="A138" i="3"/>
  <c r="G137" i="3"/>
  <c r="A137" i="3"/>
  <c r="G136" i="3"/>
  <c r="A136" i="3"/>
  <c r="G135" i="3"/>
  <c r="A135" i="3"/>
  <c r="G134" i="3"/>
  <c r="A134" i="3"/>
  <c r="G133" i="3"/>
  <c r="A133" i="3"/>
  <c r="G132" i="3"/>
  <c r="A132" i="3"/>
  <c r="G131" i="3"/>
  <c r="A131" i="3"/>
  <c r="G130" i="3"/>
  <c r="A130" i="3"/>
  <c r="G129" i="3"/>
  <c r="A129" i="3"/>
  <c r="G128" i="3"/>
  <c r="A128" i="3"/>
  <c r="G127" i="3"/>
  <c r="A127" i="3"/>
  <c r="G126" i="3"/>
  <c r="A126" i="3"/>
  <c r="G125" i="3"/>
  <c r="A125" i="3"/>
  <c r="G124" i="3"/>
  <c r="A124" i="3"/>
  <c r="G123" i="3"/>
  <c r="A123" i="3"/>
  <c r="G122" i="3"/>
  <c r="A122" i="3"/>
  <c r="G121" i="3"/>
  <c r="A121" i="3"/>
  <c r="G120" i="3"/>
  <c r="A120" i="3"/>
  <c r="G119" i="3"/>
  <c r="A119" i="3"/>
  <c r="G118" i="3"/>
  <c r="A118" i="3"/>
  <c r="G117" i="3"/>
  <c r="A117" i="3"/>
  <c r="G116" i="3"/>
  <c r="A116" i="3"/>
  <c r="G115" i="3"/>
  <c r="A115" i="3"/>
  <c r="G114" i="3"/>
  <c r="A114" i="3"/>
  <c r="G113" i="3"/>
  <c r="A113" i="3"/>
  <c r="G112" i="3"/>
  <c r="A112" i="3"/>
  <c r="G111" i="3"/>
  <c r="A111" i="3"/>
  <c r="G110" i="3"/>
  <c r="A110" i="3"/>
  <c r="G109" i="3"/>
  <c r="A109" i="3"/>
  <c r="G108" i="3"/>
  <c r="A108" i="3"/>
  <c r="G107" i="3"/>
  <c r="A107" i="3"/>
  <c r="G106" i="3"/>
  <c r="A106" i="3"/>
  <c r="G105" i="3"/>
  <c r="A105" i="3"/>
  <c r="G104" i="3"/>
  <c r="A104" i="3"/>
  <c r="G103" i="3"/>
  <c r="A103" i="3"/>
  <c r="G102" i="3"/>
  <c r="A102" i="3"/>
  <c r="G101" i="3"/>
  <c r="A101" i="3"/>
  <c r="A100" i="3"/>
  <c r="G99" i="3"/>
  <c r="A99" i="3"/>
  <c r="G98" i="3"/>
  <c r="A98" i="3"/>
  <c r="G97" i="3"/>
  <c r="A97" i="3"/>
  <c r="G96" i="3"/>
  <c r="A96" i="3"/>
  <c r="G95" i="3"/>
  <c r="A95" i="3"/>
  <c r="G94" i="3"/>
  <c r="A94" i="3"/>
  <c r="G93" i="3"/>
  <c r="A93" i="3"/>
  <c r="G92" i="3"/>
  <c r="A92" i="3"/>
  <c r="G91" i="3"/>
  <c r="A91" i="3"/>
  <c r="G90" i="3"/>
  <c r="A90" i="3"/>
  <c r="G89" i="3"/>
  <c r="A89" i="3"/>
  <c r="G88" i="3"/>
  <c r="A88" i="3"/>
  <c r="G87" i="3"/>
  <c r="A87" i="3"/>
  <c r="G86" i="3"/>
  <c r="A86" i="3"/>
  <c r="G85" i="3"/>
  <c r="A85" i="3"/>
  <c r="G84" i="3"/>
  <c r="A84" i="3"/>
  <c r="G83" i="3"/>
  <c r="A83" i="3"/>
  <c r="G82" i="3"/>
  <c r="A82" i="3"/>
  <c r="G81" i="3"/>
  <c r="A81" i="3"/>
  <c r="G80" i="3"/>
  <c r="A80" i="3"/>
  <c r="G79" i="3"/>
  <c r="A79" i="3"/>
  <c r="G78" i="3"/>
  <c r="A78" i="3"/>
  <c r="G77" i="3"/>
  <c r="A77" i="3"/>
  <c r="G76" i="3"/>
  <c r="A76" i="3"/>
  <c r="G75" i="3"/>
  <c r="A75" i="3"/>
  <c r="G74" i="3"/>
  <c r="A74" i="3"/>
  <c r="G73" i="3"/>
  <c r="A73" i="3"/>
  <c r="G72" i="3"/>
  <c r="A72" i="3"/>
  <c r="G71" i="3"/>
  <c r="A71" i="3"/>
  <c r="G70" i="3"/>
  <c r="A70" i="3"/>
  <c r="G69" i="3"/>
  <c r="A69" i="3"/>
  <c r="G68" i="3"/>
  <c r="A68" i="3"/>
  <c r="G67" i="3"/>
  <c r="A67" i="3"/>
  <c r="G66" i="3"/>
  <c r="A66" i="3"/>
  <c r="G65" i="3"/>
  <c r="A65" i="3"/>
  <c r="G64" i="3"/>
  <c r="A64" i="3"/>
  <c r="G63" i="3"/>
  <c r="A63" i="3"/>
  <c r="G62" i="3"/>
  <c r="A62" i="3"/>
  <c r="G61" i="3"/>
  <c r="A61" i="3"/>
  <c r="G60" i="3"/>
  <c r="A60" i="3"/>
  <c r="G59" i="3"/>
  <c r="A59" i="3"/>
  <c r="G58" i="3"/>
  <c r="A58" i="3"/>
  <c r="G57" i="3"/>
  <c r="A57" i="3"/>
  <c r="G56" i="3"/>
  <c r="A56" i="3"/>
  <c r="G55" i="3"/>
  <c r="A55" i="3"/>
  <c r="G54" i="3"/>
  <c r="A54" i="3"/>
  <c r="G53" i="3"/>
  <c r="A53" i="3"/>
  <c r="G52" i="3"/>
  <c r="A52" i="3"/>
  <c r="G51" i="3"/>
  <c r="A51" i="3"/>
  <c r="G50" i="3"/>
  <c r="A50" i="3"/>
  <c r="G49" i="3"/>
  <c r="A49" i="3"/>
  <c r="G48" i="3"/>
  <c r="A48" i="3"/>
  <c r="G47" i="3"/>
  <c r="A47" i="3"/>
  <c r="G46" i="3"/>
  <c r="A46" i="3"/>
  <c r="G45" i="3"/>
  <c r="A45" i="3"/>
  <c r="G44" i="3"/>
  <c r="A44" i="3"/>
  <c r="G43" i="3"/>
  <c r="A43" i="3"/>
  <c r="G42" i="3"/>
  <c r="A42" i="3"/>
  <c r="G41" i="3"/>
  <c r="A41" i="3"/>
  <c r="G40" i="3"/>
  <c r="A40" i="3"/>
  <c r="G39" i="3"/>
  <c r="A39" i="3"/>
  <c r="G38" i="3"/>
  <c r="A38" i="3"/>
  <c r="G37" i="3"/>
  <c r="A37" i="3"/>
  <c r="G36" i="3"/>
  <c r="A36" i="3"/>
  <c r="G35" i="3"/>
  <c r="A35" i="3"/>
  <c r="G34" i="3"/>
  <c r="A34" i="3"/>
  <c r="G33" i="3"/>
  <c r="A33" i="3"/>
  <c r="G32" i="3"/>
  <c r="A32" i="3"/>
  <c r="G31" i="3"/>
  <c r="A31" i="3"/>
  <c r="G30" i="3"/>
  <c r="A30" i="3"/>
  <c r="G29" i="3"/>
  <c r="A29" i="3"/>
  <c r="G28" i="3"/>
  <c r="A28" i="3"/>
  <c r="G27" i="3"/>
  <c r="A27" i="3"/>
  <c r="G26" i="3"/>
  <c r="A26" i="3"/>
  <c r="G25" i="3"/>
  <c r="A25" i="3"/>
  <c r="G24" i="3"/>
  <c r="A24" i="3"/>
  <c r="G23" i="3"/>
  <c r="A23" i="3"/>
  <c r="G22" i="3"/>
  <c r="A22" i="3"/>
  <c r="G21" i="3"/>
  <c r="A21" i="3"/>
  <c r="G20" i="3"/>
  <c r="A20" i="3"/>
  <c r="G19" i="3"/>
  <c r="A19" i="3"/>
  <c r="G18" i="3"/>
  <c r="A18" i="3"/>
  <c r="G17" i="3"/>
  <c r="A17" i="3"/>
  <c r="G16" i="3"/>
  <c r="A16" i="3"/>
  <c r="G15" i="3"/>
  <c r="A15" i="3"/>
  <c r="G14" i="3"/>
  <c r="A14" i="3"/>
  <c r="A13" i="3"/>
  <c r="A12" i="3"/>
  <c r="A11" i="3"/>
  <c r="A10" i="3"/>
  <c r="A9" i="3"/>
  <c r="A8" i="3"/>
  <c r="A7" i="3"/>
  <c r="A6" i="3"/>
  <c r="A5" i="3"/>
  <c r="G500" i="3"/>
  <c r="A4" i="3"/>
  <c r="L2" i="3"/>
  <c r="K2" i="3"/>
  <c r="I5" i="1"/>
  <c r="J4" i="1"/>
  <c r="K7" i="1"/>
  <c r="L7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1" i="1"/>
  <c r="L181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L191" i="1"/>
  <c r="K192" i="1"/>
  <c r="L192" i="1"/>
  <c r="K193" i="1"/>
  <c r="L193" i="1"/>
  <c r="K194" i="1"/>
  <c r="L194" i="1"/>
  <c r="K195" i="1"/>
  <c r="L195" i="1"/>
  <c r="K196" i="1"/>
  <c r="L196" i="1"/>
  <c r="K197" i="1"/>
  <c r="L197" i="1"/>
  <c r="K198" i="1"/>
  <c r="L198" i="1"/>
  <c r="K199" i="1"/>
  <c r="L199" i="1"/>
  <c r="K200" i="1"/>
  <c r="L200" i="1"/>
  <c r="K201" i="1"/>
  <c r="L201" i="1"/>
  <c r="K202" i="1"/>
  <c r="L202" i="1"/>
  <c r="K203" i="1"/>
  <c r="L203" i="1"/>
  <c r="K204" i="1"/>
  <c r="L204" i="1"/>
  <c r="K205" i="1"/>
  <c r="L205" i="1"/>
  <c r="K206" i="1"/>
  <c r="L206" i="1"/>
  <c r="K207" i="1"/>
  <c r="L207" i="1"/>
  <c r="K208" i="1"/>
  <c r="L208" i="1"/>
  <c r="K209" i="1"/>
  <c r="L209" i="1"/>
  <c r="K210" i="1"/>
  <c r="L210" i="1"/>
  <c r="K211" i="1"/>
  <c r="L211" i="1"/>
  <c r="K212" i="1"/>
  <c r="L212" i="1"/>
  <c r="K213" i="1"/>
  <c r="L213" i="1"/>
  <c r="K214" i="1"/>
  <c r="L214" i="1"/>
  <c r="K215" i="1"/>
  <c r="L215" i="1"/>
  <c r="K216" i="1"/>
  <c r="L216" i="1"/>
  <c r="K217" i="1"/>
  <c r="L217" i="1"/>
  <c r="K218" i="1"/>
  <c r="L218" i="1"/>
  <c r="K219" i="1"/>
  <c r="L219" i="1"/>
  <c r="K220" i="1"/>
  <c r="L220" i="1"/>
  <c r="K221" i="1"/>
  <c r="L221" i="1"/>
  <c r="K222" i="1"/>
  <c r="L222" i="1"/>
  <c r="K223" i="1"/>
  <c r="L223" i="1"/>
  <c r="K224" i="1"/>
  <c r="L224" i="1"/>
  <c r="K225" i="1"/>
  <c r="L225" i="1"/>
  <c r="K226" i="1"/>
  <c r="L226" i="1"/>
  <c r="K227" i="1"/>
  <c r="L227" i="1"/>
  <c r="K228" i="1"/>
  <c r="L228" i="1"/>
  <c r="K229" i="1"/>
  <c r="L229" i="1"/>
  <c r="K230" i="1"/>
  <c r="L230" i="1"/>
  <c r="K231" i="1"/>
  <c r="L231" i="1"/>
  <c r="K232" i="1"/>
  <c r="L232" i="1"/>
  <c r="K233" i="1"/>
  <c r="L233" i="1"/>
  <c r="K234" i="1"/>
  <c r="L234" i="1"/>
  <c r="K235" i="1"/>
  <c r="L235" i="1"/>
  <c r="K236" i="1"/>
  <c r="L236" i="1"/>
  <c r="K237" i="1"/>
  <c r="L237" i="1"/>
  <c r="K238" i="1"/>
  <c r="L238" i="1"/>
  <c r="K239" i="1"/>
  <c r="L239" i="1"/>
  <c r="K240" i="1"/>
  <c r="L240" i="1"/>
  <c r="K241" i="1"/>
  <c r="L241" i="1"/>
  <c r="K242" i="1"/>
  <c r="L242" i="1"/>
  <c r="K243" i="1"/>
  <c r="L243" i="1"/>
  <c r="K244" i="1"/>
  <c r="L244" i="1"/>
  <c r="K245" i="1"/>
  <c r="L245" i="1"/>
  <c r="K246" i="1"/>
  <c r="L246" i="1"/>
  <c r="K247" i="1"/>
  <c r="L247" i="1"/>
  <c r="K248" i="1"/>
  <c r="L248" i="1"/>
  <c r="K249" i="1"/>
  <c r="L249" i="1"/>
  <c r="K250" i="1"/>
  <c r="L250" i="1"/>
  <c r="K251" i="1"/>
  <c r="L251" i="1"/>
  <c r="K252" i="1"/>
  <c r="L252" i="1"/>
  <c r="K253" i="1"/>
  <c r="L253" i="1"/>
  <c r="K254" i="1"/>
  <c r="L254" i="1"/>
  <c r="K255" i="1"/>
  <c r="L255" i="1"/>
  <c r="K256" i="1"/>
  <c r="L256" i="1"/>
  <c r="K257" i="1"/>
  <c r="L257" i="1"/>
  <c r="K258" i="1"/>
  <c r="L258" i="1"/>
  <c r="K259" i="1"/>
  <c r="L259" i="1"/>
  <c r="K260" i="1"/>
  <c r="L260" i="1"/>
  <c r="K261" i="1"/>
  <c r="L261" i="1"/>
  <c r="K262" i="1"/>
  <c r="L262" i="1"/>
  <c r="K263" i="1"/>
  <c r="L263" i="1"/>
  <c r="K264" i="1"/>
  <c r="L264" i="1"/>
  <c r="K265" i="1"/>
  <c r="L265" i="1"/>
  <c r="K266" i="1"/>
  <c r="L266" i="1"/>
  <c r="K267" i="1"/>
  <c r="L267" i="1"/>
  <c r="K268" i="1"/>
  <c r="L268" i="1"/>
  <c r="K269" i="1"/>
  <c r="L269" i="1"/>
  <c r="K270" i="1"/>
  <c r="L270" i="1"/>
  <c r="K271" i="1"/>
  <c r="L271" i="1"/>
  <c r="K272" i="1"/>
  <c r="L272" i="1"/>
  <c r="K273" i="1"/>
  <c r="L273" i="1"/>
  <c r="K274" i="1"/>
  <c r="L274" i="1"/>
  <c r="K275" i="1"/>
  <c r="L275" i="1"/>
  <c r="K276" i="1"/>
  <c r="L276" i="1"/>
  <c r="K277" i="1"/>
  <c r="L277" i="1"/>
  <c r="K278" i="1"/>
  <c r="L278" i="1"/>
  <c r="K279" i="1"/>
  <c r="L279" i="1"/>
  <c r="K280" i="1"/>
  <c r="L280" i="1"/>
  <c r="K281" i="1"/>
  <c r="L281" i="1"/>
  <c r="K282" i="1"/>
  <c r="L282" i="1"/>
  <c r="K283" i="1"/>
  <c r="L283" i="1"/>
  <c r="K284" i="1"/>
  <c r="L284" i="1"/>
  <c r="K285" i="1"/>
  <c r="L285" i="1"/>
  <c r="K286" i="1"/>
  <c r="L286" i="1"/>
  <c r="K287" i="1"/>
  <c r="L287" i="1"/>
  <c r="K288" i="1"/>
  <c r="L288" i="1"/>
  <c r="K289" i="1"/>
  <c r="L289" i="1"/>
  <c r="K290" i="1"/>
  <c r="L290" i="1"/>
  <c r="K291" i="1"/>
  <c r="L291" i="1"/>
  <c r="K292" i="1"/>
  <c r="L292" i="1"/>
  <c r="K293" i="1"/>
  <c r="L293" i="1"/>
  <c r="K294" i="1"/>
  <c r="L294" i="1"/>
  <c r="K295" i="1"/>
  <c r="L295" i="1"/>
  <c r="K296" i="1"/>
  <c r="L296" i="1"/>
  <c r="K297" i="1"/>
  <c r="L297" i="1"/>
  <c r="K298" i="1"/>
  <c r="L298" i="1"/>
  <c r="K299" i="1"/>
  <c r="L299" i="1"/>
  <c r="K300" i="1"/>
  <c r="L300" i="1"/>
  <c r="K301" i="1"/>
  <c r="L301" i="1"/>
  <c r="K302" i="1"/>
  <c r="L302" i="1"/>
  <c r="K303" i="1"/>
  <c r="L303" i="1"/>
  <c r="K304" i="1"/>
  <c r="L304" i="1"/>
  <c r="K305" i="1"/>
  <c r="L305" i="1"/>
  <c r="K306" i="1"/>
  <c r="L306" i="1"/>
  <c r="K307" i="1"/>
  <c r="L307" i="1"/>
  <c r="K308" i="1"/>
  <c r="L308" i="1"/>
  <c r="K309" i="1"/>
  <c r="L309" i="1"/>
  <c r="K310" i="1"/>
  <c r="L310" i="1"/>
  <c r="K311" i="1"/>
  <c r="L311" i="1"/>
  <c r="K312" i="1"/>
  <c r="L312" i="1"/>
  <c r="K313" i="1"/>
  <c r="L313" i="1"/>
  <c r="K314" i="1"/>
  <c r="L314" i="1"/>
  <c r="K315" i="1"/>
  <c r="L315" i="1"/>
  <c r="K316" i="1"/>
  <c r="L316" i="1"/>
  <c r="K317" i="1"/>
  <c r="L317" i="1"/>
  <c r="K318" i="1"/>
  <c r="L318" i="1"/>
  <c r="K319" i="1"/>
  <c r="L319" i="1"/>
  <c r="K320" i="1"/>
  <c r="L320" i="1"/>
  <c r="K321" i="1"/>
  <c r="L321" i="1"/>
  <c r="K322" i="1"/>
  <c r="L322" i="1"/>
  <c r="K323" i="1"/>
  <c r="L323" i="1"/>
  <c r="K324" i="1"/>
  <c r="L324" i="1"/>
  <c r="K325" i="1"/>
  <c r="L325" i="1"/>
  <c r="K326" i="1"/>
  <c r="L326" i="1"/>
  <c r="K327" i="1"/>
  <c r="L327" i="1"/>
  <c r="K328" i="1"/>
  <c r="L328" i="1"/>
  <c r="K329" i="1"/>
  <c r="L329" i="1"/>
  <c r="K330" i="1"/>
  <c r="L330" i="1"/>
  <c r="K331" i="1"/>
  <c r="L331" i="1"/>
  <c r="K332" i="1"/>
  <c r="L332" i="1"/>
  <c r="K333" i="1"/>
  <c r="L333" i="1"/>
  <c r="K334" i="1"/>
  <c r="L334" i="1"/>
  <c r="K335" i="1"/>
  <c r="L335" i="1"/>
  <c r="K336" i="1"/>
  <c r="L336" i="1"/>
  <c r="K337" i="1"/>
  <c r="L337" i="1"/>
  <c r="K338" i="1"/>
  <c r="L338" i="1"/>
  <c r="K339" i="1"/>
  <c r="L339" i="1"/>
  <c r="K340" i="1"/>
  <c r="L340" i="1"/>
  <c r="K341" i="1"/>
  <c r="L341" i="1"/>
  <c r="K342" i="1"/>
  <c r="L342" i="1"/>
  <c r="K343" i="1"/>
  <c r="L343" i="1"/>
  <c r="K344" i="1"/>
  <c r="L344" i="1"/>
  <c r="K345" i="1"/>
  <c r="L345" i="1"/>
  <c r="K346" i="1"/>
  <c r="L346" i="1"/>
  <c r="K347" i="1"/>
  <c r="L347" i="1"/>
  <c r="K348" i="1"/>
  <c r="L348" i="1"/>
  <c r="K349" i="1"/>
  <c r="L349" i="1"/>
  <c r="K350" i="1"/>
  <c r="L350" i="1"/>
  <c r="K351" i="1"/>
  <c r="L351" i="1"/>
  <c r="K352" i="1"/>
  <c r="L352" i="1"/>
  <c r="K353" i="1"/>
  <c r="L353" i="1"/>
  <c r="K354" i="1"/>
  <c r="L354" i="1"/>
  <c r="K355" i="1"/>
  <c r="L355" i="1"/>
  <c r="K356" i="1"/>
  <c r="L356" i="1"/>
  <c r="K357" i="1"/>
  <c r="L357" i="1"/>
  <c r="K358" i="1"/>
  <c r="L358" i="1"/>
  <c r="K359" i="1"/>
  <c r="L359" i="1"/>
  <c r="K360" i="1"/>
  <c r="L360" i="1"/>
  <c r="K361" i="1"/>
  <c r="L361" i="1"/>
  <c r="K362" i="1"/>
  <c r="L362" i="1"/>
  <c r="K363" i="1"/>
  <c r="L363" i="1"/>
  <c r="K364" i="1"/>
  <c r="L364" i="1"/>
  <c r="K365" i="1"/>
  <c r="L365" i="1"/>
  <c r="K366" i="1"/>
  <c r="L366" i="1"/>
  <c r="K367" i="1"/>
  <c r="L367" i="1"/>
  <c r="K368" i="1"/>
  <c r="L368" i="1"/>
  <c r="K369" i="1"/>
  <c r="L369" i="1"/>
  <c r="K370" i="1"/>
  <c r="L370" i="1"/>
  <c r="K371" i="1"/>
  <c r="L371" i="1"/>
  <c r="K372" i="1"/>
  <c r="L372" i="1"/>
  <c r="K373" i="1"/>
  <c r="L373" i="1"/>
  <c r="K374" i="1"/>
  <c r="L374" i="1"/>
  <c r="K375" i="1"/>
  <c r="L375" i="1"/>
  <c r="K376" i="1"/>
  <c r="L376" i="1"/>
  <c r="K377" i="1"/>
  <c r="L377" i="1"/>
  <c r="K378" i="1"/>
  <c r="L378" i="1"/>
  <c r="K379" i="1"/>
  <c r="L379" i="1"/>
  <c r="K380" i="1"/>
  <c r="L380" i="1"/>
  <c r="K381" i="1"/>
  <c r="L381" i="1"/>
  <c r="K382" i="1"/>
  <c r="L382" i="1"/>
  <c r="K383" i="1"/>
  <c r="L383" i="1"/>
  <c r="K384" i="1"/>
  <c r="L384" i="1"/>
  <c r="K385" i="1"/>
  <c r="L385" i="1"/>
  <c r="K386" i="1"/>
  <c r="L386" i="1"/>
  <c r="K387" i="1"/>
  <c r="L387" i="1"/>
  <c r="K388" i="1"/>
  <c r="L388" i="1"/>
  <c r="K389" i="1"/>
  <c r="L389" i="1"/>
  <c r="K390" i="1"/>
  <c r="L390" i="1"/>
  <c r="K391" i="1"/>
  <c r="L391" i="1"/>
  <c r="K392" i="1"/>
  <c r="L392" i="1"/>
  <c r="K393" i="1"/>
  <c r="L393" i="1"/>
  <c r="K394" i="1"/>
  <c r="L394" i="1"/>
  <c r="K395" i="1"/>
  <c r="L395" i="1"/>
  <c r="K396" i="1"/>
  <c r="L396" i="1"/>
  <c r="K397" i="1"/>
  <c r="L397" i="1"/>
  <c r="K398" i="1"/>
  <c r="L398" i="1"/>
  <c r="K399" i="1"/>
  <c r="L399" i="1"/>
  <c r="K400" i="1"/>
  <c r="L400" i="1"/>
  <c r="K401" i="1"/>
  <c r="L401" i="1"/>
  <c r="K402" i="1"/>
  <c r="L402" i="1"/>
  <c r="K403" i="1"/>
  <c r="L403" i="1"/>
  <c r="K404" i="1"/>
  <c r="L404" i="1"/>
  <c r="K405" i="1"/>
  <c r="L405" i="1"/>
  <c r="K406" i="1"/>
  <c r="L406" i="1"/>
  <c r="K407" i="1"/>
  <c r="L407" i="1"/>
  <c r="K408" i="1"/>
  <c r="L408" i="1"/>
  <c r="K409" i="1"/>
  <c r="L409" i="1"/>
  <c r="K410" i="1"/>
  <c r="L410" i="1"/>
  <c r="K411" i="1"/>
  <c r="L411" i="1"/>
  <c r="K412" i="1"/>
  <c r="L412" i="1"/>
  <c r="K413" i="1"/>
  <c r="L413" i="1"/>
  <c r="K414" i="1"/>
  <c r="L414" i="1"/>
  <c r="K415" i="1"/>
  <c r="L415" i="1"/>
  <c r="K416" i="1"/>
  <c r="L416" i="1"/>
  <c r="K417" i="1"/>
  <c r="L417" i="1"/>
  <c r="K418" i="1"/>
  <c r="L418" i="1"/>
  <c r="K419" i="1"/>
  <c r="L419" i="1"/>
  <c r="K420" i="1"/>
  <c r="L420" i="1"/>
  <c r="K421" i="1"/>
  <c r="L421" i="1"/>
  <c r="K422" i="1"/>
  <c r="L422" i="1"/>
  <c r="K423" i="1"/>
  <c r="L423" i="1"/>
  <c r="K424" i="1"/>
  <c r="L424" i="1"/>
  <c r="K425" i="1"/>
  <c r="L425" i="1"/>
  <c r="K426" i="1"/>
  <c r="L426" i="1"/>
  <c r="K427" i="1"/>
  <c r="L427" i="1"/>
  <c r="K428" i="1"/>
  <c r="L428" i="1"/>
  <c r="K429" i="1"/>
  <c r="L429" i="1"/>
  <c r="K430" i="1"/>
  <c r="L430" i="1"/>
  <c r="K431" i="1"/>
  <c r="L431" i="1"/>
  <c r="K432" i="1"/>
  <c r="L432" i="1"/>
  <c r="K433" i="1"/>
  <c r="L433" i="1"/>
  <c r="K434" i="1"/>
  <c r="L434" i="1"/>
  <c r="K435" i="1"/>
  <c r="L435" i="1"/>
  <c r="K436" i="1"/>
  <c r="L436" i="1"/>
  <c r="K437" i="1"/>
  <c r="L437" i="1"/>
  <c r="K438" i="1"/>
  <c r="L438" i="1"/>
  <c r="K439" i="1"/>
  <c r="L439" i="1"/>
  <c r="K440" i="1"/>
  <c r="L440" i="1"/>
  <c r="K441" i="1"/>
  <c r="L441" i="1"/>
  <c r="K442" i="1"/>
  <c r="L442" i="1"/>
  <c r="K443" i="1"/>
  <c r="L443" i="1"/>
  <c r="K444" i="1"/>
  <c r="L444" i="1"/>
  <c r="K445" i="1"/>
  <c r="L445" i="1"/>
  <c r="K446" i="1"/>
  <c r="L446" i="1"/>
  <c r="K447" i="1"/>
  <c r="L447" i="1"/>
  <c r="K448" i="1"/>
  <c r="L448" i="1"/>
  <c r="K449" i="1"/>
  <c r="L449" i="1"/>
  <c r="K450" i="1"/>
  <c r="L450" i="1"/>
  <c r="K451" i="1"/>
  <c r="L451" i="1"/>
  <c r="K452" i="1"/>
  <c r="L452" i="1"/>
  <c r="K453" i="1"/>
  <c r="L453" i="1"/>
  <c r="K454" i="1"/>
  <c r="L454" i="1"/>
  <c r="K455" i="1"/>
  <c r="L455" i="1"/>
  <c r="K456" i="1"/>
  <c r="L456" i="1"/>
  <c r="K457" i="1"/>
  <c r="L457" i="1"/>
  <c r="K458" i="1"/>
  <c r="L458" i="1"/>
  <c r="K459" i="1"/>
  <c r="L459" i="1"/>
  <c r="K460" i="1"/>
  <c r="L460" i="1"/>
  <c r="K461" i="1"/>
  <c r="L461" i="1"/>
  <c r="K462" i="1"/>
  <c r="L462" i="1"/>
  <c r="K463" i="1"/>
  <c r="L463" i="1"/>
  <c r="K464" i="1"/>
  <c r="L464" i="1"/>
  <c r="K465" i="1"/>
  <c r="L465" i="1"/>
  <c r="K466" i="1"/>
  <c r="L466" i="1"/>
  <c r="K467" i="1"/>
  <c r="L467" i="1"/>
  <c r="K468" i="1"/>
  <c r="L468" i="1"/>
  <c r="K469" i="1"/>
  <c r="L469" i="1"/>
  <c r="K470" i="1"/>
  <c r="L470" i="1"/>
  <c r="K471" i="1"/>
  <c r="L471" i="1"/>
  <c r="K472" i="1"/>
  <c r="L472" i="1"/>
  <c r="K473" i="1"/>
  <c r="L473" i="1"/>
  <c r="K474" i="1"/>
  <c r="L474" i="1"/>
  <c r="K475" i="1"/>
  <c r="L475" i="1"/>
  <c r="K476" i="1"/>
  <c r="L476" i="1"/>
  <c r="K477" i="1"/>
  <c r="L477" i="1"/>
  <c r="K478" i="1"/>
  <c r="L478" i="1"/>
  <c r="K479" i="1"/>
  <c r="L479" i="1"/>
  <c r="K480" i="1"/>
  <c r="L480" i="1"/>
  <c r="K481" i="1"/>
  <c r="L481" i="1"/>
  <c r="K482" i="1"/>
  <c r="L482" i="1"/>
  <c r="K483" i="1"/>
  <c r="L483" i="1"/>
  <c r="K484" i="1"/>
  <c r="L484" i="1"/>
  <c r="K485" i="1"/>
  <c r="L485" i="1"/>
  <c r="K486" i="1"/>
  <c r="L486" i="1"/>
  <c r="K487" i="1"/>
  <c r="L487" i="1"/>
  <c r="K488" i="1"/>
  <c r="L488" i="1"/>
  <c r="K489" i="1"/>
  <c r="L489" i="1"/>
  <c r="K490" i="1"/>
  <c r="L490" i="1"/>
  <c r="K491" i="1"/>
  <c r="L491" i="1"/>
  <c r="K492" i="1"/>
  <c r="L492" i="1"/>
  <c r="K493" i="1"/>
  <c r="L493" i="1"/>
  <c r="K494" i="1"/>
  <c r="L494" i="1"/>
  <c r="K495" i="1"/>
  <c r="L495" i="1"/>
  <c r="K496" i="1"/>
  <c r="L496" i="1"/>
  <c r="K497" i="1"/>
  <c r="L497" i="1"/>
  <c r="K498" i="1"/>
  <c r="L498" i="1"/>
  <c r="K499" i="1"/>
  <c r="L499" i="1"/>
  <c r="N2" i="6" l="1"/>
  <c r="H2" i="3"/>
  <c r="L500" i="3"/>
  <c r="A500" i="3"/>
  <c r="K500" i="3"/>
  <c r="I500" i="3"/>
  <c r="J500" i="3"/>
  <c r="L2" i="1"/>
  <c r="K2" i="1"/>
  <c r="N4" i="6" l="1"/>
  <c r="G2" i="3"/>
  <c r="I2" i="3"/>
  <c r="J2" i="3"/>
  <c r="G5" i="1"/>
  <c r="J5" i="1"/>
  <c r="O2" i="6" l="1"/>
  <c r="L4" i="1"/>
  <c r="L5" i="1"/>
  <c r="K5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7" i="1"/>
  <c r="A6" i="1"/>
  <c r="A5" i="1"/>
  <c r="A4" i="1"/>
  <c r="O4" i="6" l="1"/>
  <c r="C500" i="1"/>
  <c r="P2" i="6" l="1"/>
  <c r="F500" i="1"/>
  <c r="F2" i="1" s="1"/>
  <c r="G2" i="1" s="1"/>
  <c r="E500" i="1"/>
  <c r="E2" i="1" s="1"/>
  <c r="A500" i="1"/>
  <c r="I7" i="1"/>
  <c r="J7" i="1"/>
  <c r="G8" i="1"/>
  <c r="I8" i="1"/>
  <c r="J8" i="1"/>
  <c r="G9" i="1"/>
  <c r="I9" i="1"/>
  <c r="J9" i="1"/>
  <c r="G10" i="1"/>
  <c r="I10" i="1"/>
  <c r="J10" i="1"/>
  <c r="G11" i="1"/>
  <c r="I11" i="1"/>
  <c r="J11" i="1"/>
  <c r="G12" i="1"/>
  <c r="I12" i="1"/>
  <c r="J12" i="1"/>
  <c r="G13" i="1"/>
  <c r="I13" i="1"/>
  <c r="J13" i="1"/>
  <c r="G14" i="1"/>
  <c r="I14" i="1"/>
  <c r="J14" i="1"/>
  <c r="G15" i="1"/>
  <c r="I15" i="1"/>
  <c r="J15" i="1"/>
  <c r="G16" i="1"/>
  <c r="I16" i="1"/>
  <c r="J16" i="1"/>
  <c r="G17" i="1"/>
  <c r="I17" i="1"/>
  <c r="J17" i="1"/>
  <c r="G18" i="1"/>
  <c r="I18" i="1"/>
  <c r="J18" i="1"/>
  <c r="G19" i="1"/>
  <c r="I19" i="1"/>
  <c r="J19" i="1"/>
  <c r="G20" i="1"/>
  <c r="I20" i="1"/>
  <c r="J20" i="1"/>
  <c r="G21" i="1"/>
  <c r="I21" i="1"/>
  <c r="J21" i="1"/>
  <c r="G22" i="1"/>
  <c r="I22" i="1"/>
  <c r="J22" i="1"/>
  <c r="G23" i="1"/>
  <c r="I23" i="1"/>
  <c r="J23" i="1"/>
  <c r="G24" i="1"/>
  <c r="I24" i="1"/>
  <c r="J24" i="1"/>
  <c r="G25" i="1"/>
  <c r="I25" i="1"/>
  <c r="J25" i="1"/>
  <c r="G26" i="1"/>
  <c r="I26" i="1"/>
  <c r="J26" i="1"/>
  <c r="G27" i="1"/>
  <c r="I27" i="1"/>
  <c r="J27" i="1"/>
  <c r="G28" i="1"/>
  <c r="I28" i="1"/>
  <c r="J28" i="1"/>
  <c r="G29" i="1"/>
  <c r="I29" i="1"/>
  <c r="J29" i="1"/>
  <c r="G30" i="1"/>
  <c r="I30" i="1"/>
  <c r="J30" i="1"/>
  <c r="G31" i="1"/>
  <c r="I31" i="1"/>
  <c r="J31" i="1"/>
  <c r="G32" i="1"/>
  <c r="I32" i="1"/>
  <c r="J32" i="1"/>
  <c r="G33" i="1"/>
  <c r="I33" i="1"/>
  <c r="J33" i="1"/>
  <c r="G34" i="1"/>
  <c r="I34" i="1"/>
  <c r="J34" i="1"/>
  <c r="G35" i="1"/>
  <c r="I35" i="1"/>
  <c r="J35" i="1"/>
  <c r="G36" i="1"/>
  <c r="I36" i="1"/>
  <c r="J36" i="1"/>
  <c r="G37" i="1"/>
  <c r="I37" i="1"/>
  <c r="J37" i="1"/>
  <c r="G38" i="1"/>
  <c r="I38" i="1"/>
  <c r="J38" i="1"/>
  <c r="G39" i="1"/>
  <c r="I39" i="1"/>
  <c r="J39" i="1"/>
  <c r="G40" i="1"/>
  <c r="I40" i="1"/>
  <c r="J40" i="1"/>
  <c r="G41" i="1"/>
  <c r="I41" i="1"/>
  <c r="J41" i="1"/>
  <c r="G42" i="1"/>
  <c r="I42" i="1"/>
  <c r="J42" i="1"/>
  <c r="G43" i="1"/>
  <c r="I43" i="1"/>
  <c r="J43" i="1"/>
  <c r="G44" i="1"/>
  <c r="I44" i="1"/>
  <c r="J44" i="1"/>
  <c r="G45" i="1"/>
  <c r="I45" i="1"/>
  <c r="J45" i="1"/>
  <c r="G46" i="1"/>
  <c r="I46" i="1"/>
  <c r="J46" i="1"/>
  <c r="G47" i="1"/>
  <c r="I47" i="1"/>
  <c r="J47" i="1"/>
  <c r="G48" i="1"/>
  <c r="I48" i="1"/>
  <c r="J48" i="1"/>
  <c r="G49" i="1"/>
  <c r="I49" i="1"/>
  <c r="J49" i="1"/>
  <c r="G50" i="1"/>
  <c r="I50" i="1"/>
  <c r="J50" i="1"/>
  <c r="G51" i="1"/>
  <c r="I51" i="1"/>
  <c r="J51" i="1"/>
  <c r="G52" i="1"/>
  <c r="I52" i="1"/>
  <c r="J52" i="1"/>
  <c r="G53" i="1"/>
  <c r="I53" i="1"/>
  <c r="J53" i="1"/>
  <c r="G54" i="1"/>
  <c r="I54" i="1"/>
  <c r="J54" i="1"/>
  <c r="G55" i="1"/>
  <c r="I55" i="1"/>
  <c r="J55" i="1"/>
  <c r="G56" i="1"/>
  <c r="I56" i="1"/>
  <c r="J56" i="1"/>
  <c r="G57" i="1"/>
  <c r="I57" i="1"/>
  <c r="J57" i="1"/>
  <c r="G58" i="1"/>
  <c r="I58" i="1"/>
  <c r="J58" i="1"/>
  <c r="G59" i="1"/>
  <c r="I59" i="1"/>
  <c r="J59" i="1"/>
  <c r="G60" i="1"/>
  <c r="I60" i="1"/>
  <c r="J60" i="1"/>
  <c r="G61" i="1"/>
  <c r="I61" i="1"/>
  <c r="J61" i="1"/>
  <c r="G62" i="1"/>
  <c r="I62" i="1"/>
  <c r="J62" i="1"/>
  <c r="G63" i="1"/>
  <c r="I63" i="1"/>
  <c r="J63" i="1"/>
  <c r="G64" i="1"/>
  <c r="I64" i="1"/>
  <c r="J64" i="1"/>
  <c r="G65" i="1"/>
  <c r="I65" i="1"/>
  <c r="J65" i="1"/>
  <c r="G66" i="1"/>
  <c r="I66" i="1"/>
  <c r="J66" i="1"/>
  <c r="G67" i="1"/>
  <c r="I67" i="1"/>
  <c r="J67" i="1"/>
  <c r="G68" i="1"/>
  <c r="I68" i="1"/>
  <c r="J68" i="1"/>
  <c r="G69" i="1"/>
  <c r="I69" i="1"/>
  <c r="J69" i="1"/>
  <c r="G70" i="1"/>
  <c r="I70" i="1"/>
  <c r="J70" i="1"/>
  <c r="G71" i="1"/>
  <c r="I71" i="1"/>
  <c r="J71" i="1"/>
  <c r="G72" i="1"/>
  <c r="I72" i="1"/>
  <c r="J72" i="1"/>
  <c r="G73" i="1"/>
  <c r="I73" i="1"/>
  <c r="J73" i="1"/>
  <c r="G74" i="1"/>
  <c r="I74" i="1"/>
  <c r="J74" i="1"/>
  <c r="G75" i="1"/>
  <c r="I75" i="1"/>
  <c r="J75" i="1"/>
  <c r="G76" i="1"/>
  <c r="I76" i="1"/>
  <c r="J76" i="1"/>
  <c r="G77" i="1"/>
  <c r="I77" i="1"/>
  <c r="J77" i="1"/>
  <c r="G78" i="1"/>
  <c r="I78" i="1"/>
  <c r="J78" i="1"/>
  <c r="G79" i="1"/>
  <c r="I79" i="1"/>
  <c r="J79" i="1"/>
  <c r="G80" i="1"/>
  <c r="I80" i="1"/>
  <c r="J80" i="1"/>
  <c r="G81" i="1"/>
  <c r="I81" i="1"/>
  <c r="J81" i="1"/>
  <c r="G82" i="1"/>
  <c r="I82" i="1"/>
  <c r="J82" i="1"/>
  <c r="G83" i="1"/>
  <c r="I83" i="1"/>
  <c r="J83" i="1"/>
  <c r="G84" i="1"/>
  <c r="I84" i="1"/>
  <c r="J84" i="1"/>
  <c r="G85" i="1"/>
  <c r="I85" i="1"/>
  <c r="J85" i="1"/>
  <c r="G86" i="1"/>
  <c r="I86" i="1"/>
  <c r="J86" i="1"/>
  <c r="G87" i="1"/>
  <c r="I87" i="1"/>
  <c r="J87" i="1"/>
  <c r="G88" i="1"/>
  <c r="I88" i="1"/>
  <c r="J88" i="1"/>
  <c r="G89" i="1"/>
  <c r="I89" i="1"/>
  <c r="J89" i="1"/>
  <c r="G90" i="1"/>
  <c r="I90" i="1"/>
  <c r="J90" i="1"/>
  <c r="G91" i="1"/>
  <c r="I91" i="1"/>
  <c r="J91" i="1"/>
  <c r="G92" i="1"/>
  <c r="I92" i="1"/>
  <c r="J92" i="1"/>
  <c r="G93" i="1"/>
  <c r="I93" i="1"/>
  <c r="J93" i="1"/>
  <c r="G94" i="1"/>
  <c r="I94" i="1"/>
  <c r="J94" i="1"/>
  <c r="G95" i="1"/>
  <c r="I95" i="1"/>
  <c r="J95" i="1"/>
  <c r="G96" i="1"/>
  <c r="I96" i="1"/>
  <c r="J96" i="1"/>
  <c r="G97" i="1"/>
  <c r="I97" i="1"/>
  <c r="J97" i="1"/>
  <c r="G98" i="1"/>
  <c r="I98" i="1"/>
  <c r="J98" i="1"/>
  <c r="G99" i="1"/>
  <c r="I99" i="1"/>
  <c r="J99" i="1"/>
  <c r="G100" i="1"/>
  <c r="I100" i="1"/>
  <c r="J100" i="1"/>
  <c r="G101" i="1"/>
  <c r="I101" i="1"/>
  <c r="J101" i="1"/>
  <c r="G102" i="1"/>
  <c r="I102" i="1"/>
  <c r="J102" i="1"/>
  <c r="G103" i="1"/>
  <c r="I103" i="1"/>
  <c r="J103" i="1"/>
  <c r="G104" i="1"/>
  <c r="I104" i="1"/>
  <c r="J104" i="1"/>
  <c r="G105" i="1"/>
  <c r="I105" i="1"/>
  <c r="J105" i="1"/>
  <c r="G106" i="1"/>
  <c r="I106" i="1"/>
  <c r="J106" i="1"/>
  <c r="G107" i="1"/>
  <c r="I107" i="1"/>
  <c r="J107" i="1"/>
  <c r="G108" i="1"/>
  <c r="I108" i="1"/>
  <c r="J108" i="1"/>
  <c r="G109" i="1"/>
  <c r="I109" i="1"/>
  <c r="J109" i="1"/>
  <c r="G110" i="1"/>
  <c r="I110" i="1"/>
  <c r="J110" i="1"/>
  <c r="G111" i="1"/>
  <c r="I111" i="1"/>
  <c r="J111" i="1"/>
  <c r="G112" i="1"/>
  <c r="I112" i="1"/>
  <c r="J112" i="1"/>
  <c r="G113" i="1"/>
  <c r="I113" i="1"/>
  <c r="J113" i="1"/>
  <c r="G114" i="1"/>
  <c r="I114" i="1"/>
  <c r="J114" i="1"/>
  <c r="G115" i="1"/>
  <c r="I115" i="1"/>
  <c r="J115" i="1"/>
  <c r="G116" i="1"/>
  <c r="I116" i="1"/>
  <c r="J116" i="1"/>
  <c r="G117" i="1"/>
  <c r="I117" i="1"/>
  <c r="J117" i="1"/>
  <c r="G118" i="1"/>
  <c r="I118" i="1"/>
  <c r="J118" i="1"/>
  <c r="G119" i="1"/>
  <c r="I119" i="1"/>
  <c r="J119" i="1"/>
  <c r="G120" i="1"/>
  <c r="I120" i="1"/>
  <c r="J120" i="1"/>
  <c r="G121" i="1"/>
  <c r="I121" i="1"/>
  <c r="J121" i="1"/>
  <c r="G122" i="1"/>
  <c r="I122" i="1"/>
  <c r="J122" i="1"/>
  <c r="G123" i="1"/>
  <c r="I123" i="1"/>
  <c r="J123" i="1"/>
  <c r="G124" i="1"/>
  <c r="I124" i="1"/>
  <c r="J124" i="1"/>
  <c r="G125" i="1"/>
  <c r="I125" i="1"/>
  <c r="J125" i="1"/>
  <c r="G126" i="1"/>
  <c r="I126" i="1"/>
  <c r="J126" i="1"/>
  <c r="G127" i="1"/>
  <c r="I127" i="1"/>
  <c r="J127" i="1"/>
  <c r="G128" i="1"/>
  <c r="I128" i="1"/>
  <c r="J128" i="1"/>
  <c r="G129" i="1"/>
  <c r="I129" i="1"/>
  <c r="J129" i="1"/>
  <c r="G130" i="1"/>
  <c r="I130" i="1"/>
  <c r="J130" i="1"/>
  <c r="G131" i="1"/>
  <c r="I131" i="1"/>
  <c r="J131" i="1"/>
  <c r="G132" i="1"/>
  <c r="I132" i="1"/>
  <c r="J132" i="1"/>
  <c r="G133" i="1"/>
  <c r="I133" i="1"/>
  <c r="J133" i="1"/>
  <c r="G134" i="1"/>
  <c r="I134" i="1"/>
  <c r="J134" i="1"/>
  <c r="G135" i="1"/>
  <c r="I135" i="1"/>
  <c r="J135" i="1"/>
  <c r="G136" i="1"/>
  <c r="I136" i="1"/>
  <c r="J136" i="1"/>
  <c r="G137" i="1"/>
  <c r="I137" i="1"/>
  <c r="J137" i="1"/>
  <c r="G138" i="1"/>
  <c r="I138" i="1"/>
  <c r="J138" i="1"/>
  <c r="G139" i="1"/>
  <c r="I139" i="1"/>
  <c r="J139" i="1"/>
  <c r="G140" i="1"/>
  <c r="I140" i="1"/>
  <c r="J140" i="1"/>
  <c r="G141" i="1"/>
  <c r="I141" i="1"/>
  <c r="J141" i="1"/>
  <c r="G142" i="1"/>
  <c r="I142" i="1"/>
  <c r="J142" i="1"/>
  <c r="G143" i="1"/>
  <c r="I143" i="1"/>
  <c r="J143" i="1"/>
  <c r="G144" i="1"/>
  <c r="I144" i="1"/>
  <c r="J144" i="1"/>
  <c r="G145" i="1"/>
  <c r="I145" i="1"/>
  <c r="J145" i="1"/>
  <c r="G146" i="1"/>
  <c r="I146" i="1"/>
  <c r="J146" i="1"/>
  <c r="G147" i="1"/>
  <c r="I147" i="1"/>
  <c r="J147" i="1"/>
  <c r="G148" i="1"/>
  <c r="I148" i="1"/>
  <c r="J148" i="1"/>
  <c r="G149" i="1"/>
  <c r="I149" i="1"/>
  <c r="J149" i="1"/>
  <c r="G150" i="1"/>
  <c r="I150" i="1"/>
  <c r="J150" i="1"/>
  <c r="G151" i="1"/>
  <c r="I151" i="1"/>
  <c r="J151" i="1"/>
  <c r="G152" i="1"/>
  <c r="I152" i="1"/>
  <c r="J152" i="1"/>
  <c r="G153" i="1"/>
  <c r="I153" i="1"/>
  <c r="J153" i="1"/>
  <c r="G154" i="1"/>
  <c r="I154" i="1"/>
  <c r="J154" i="1"/>
  <c r="G155" i="1"/>
  <c r="I155" i="1"/>
  <c r="J155" i="1"/>
  <c r="G156" i="1"/>
  <c r="I156" i="1"/>
  <c r="J156" i="1"/>
  <c r="G157" i="1"/>
  <c r="I157" i="1"/>
  <c r="J157" i="1"/>
  <c r="G158" i="1"/>
  <c r="I158" i="1"/>
  <c r="J158" i="1"/>
  <c r="G159" i="1"/>
  <c r="I159" i="1"/>
  <c r="J159" i="1"/>
  <c r="G160" i="1"/>
  <c r="I160" i="1"/>
  <c r="J160" i="1"/>
  <c r="G161" i="1"/>
  <c r="I161" i="1"/>
  <c r="J161" i="1"/>
  <c r="G162" i="1"/>
  <c r="I162" i="1"/>
  <c r="J162" i="1"/>
  <c r="G163" i="1"/>
  <c r="I163" i="1"/>
  <c r="J163" i="1"/>
  <c r="G164" i="1"/>
  <c r="I164" i="1"/>
  <c r="J164" i="1"/>
  <c r="G165" i="1"/>
  <c r="I165" i="1"/>
  <c r="J165" i="1"/>
  <c r="G166" i="1"/>
  <c r="I166" i="1"/>
  <c r="J166" i="1"/>
  <c r="G167" i="1"/>
  <c r="I167" i="1"/>
  <c r="J167" i="1"/>
  <c r="G168" i="1"/>
  <c r="I168" i="1"/>
  <c r="J168" i="1"/>
  <c r="G169" i="1"/>
  <c r="I169" i="1"/>
  <c r="J169" i="1"/>
  <c r="G170" i="1"/>
  <c r="I170" i="1"/>
  <c r="J170" i="1"/>
  <c r="G171" i="1"/>
  <c r="I171" i="1"/>
  <c r="J171" i="1"/>
  <c r="G172" i="1"/>
  <c r="I172" i="1"/>
  <c r="J172" i="1"/>
  <c r="G173" i="1"/>
  <c r="I173" i="1"/>
  <c r="J173" i="1"/>
  <c r="G174" i="1"/>
  <c r="I174" i="1"/>
  <c r="J174" i="1"/>
  <c r="G175" i="1"/>
  <c r="I175" i="1"/>
  <c r="J175" i="1"/>
  <c r="G176" i="1"/>
  <c r="I176" i="1"/>
  <c r="J176" i="1"/>
  <c r="G177" i="1"/>
  <c r="I177" i="1"/>
  <c r="J177" i="1"/>
  <c r="G178" i="1"/>
  <c r="I178" i="1"/>
  <c r="J178" i="1"/>
  <c r="G179" i="1"/>
  <c r="I179" i="1"/>
  <c r="J179" i="1"/>
  <c r="G180" i="1"/>
  <c r="I180" i="1"/>
  <c r="J180" i="1"/>
  <c r="G181" i="1"/>
  <c r="I181" i="1"/>
  <c r="J181" i="1"/>
  <c r="G182" i="1"/>
  <c r="I182" i="1"/>
  <c r="J182" i="1"/>
  <c r="G183" i="1"/>
  <c r="I183" i="1"/>
  <c r="J183" i="1"/>
  <c r="G184" i="1"/>
  <c r="I184" i="1"/>
  <c r="J184" i="1"/>
  <c r="G185" i="1"/>
  <c r="I185" i="1"/>
  <c r="J185" i="1"/>
  <c r="G186" i="1"/>
  <c r="I186" i="1"/>
  <c r="J186" i="1"/>
  <c r="G187" i="1"/>
  <c r="I187" i="1"/>
  <c r="J187" i="1"/>
  <c r="G188" i="1"/>
  <c r="I188" i="1"/>
  <c r="J188" i="1"/>
  <c r="G189" i="1"/>
  <c r="I189" i="1"/>
  <c r="J189" i="1"/>
  <c r="G190" i="1"/>
  <c r="I190" i="1"/>
  <c r="J190" i="1"/>
  <c r="G191" i="1"/>
  <c r="I191" i="1"/>
  <c r="J191" i="1"/>
  <c r="G192" i="1"/>
  <c r="I192" i="1"/>
  <c r="J192" i="1"/>
  <c r="G193" i="1"/>
  <c r="I193" i="1"/>
  <c r="J193" i="1"/>
  <c r="G194" i="1"/>
  <c r="I194" i="1"/>
  <c r="J194" i="1"/>
  <c r="G195" i="1"/>
  <c r="I195" i="1"/>
  <c r="J195" i="1"/>
  <c r="G196" i="1"/>
  <c r="I196" i="1"/>
  <c r="J196" i="1"/>
  <c r="G197" i="1"/>
  <c r="I197" i="1"/>
  <c r="J197" i="1"/>
  <c r="G198" i="1"/>
  <c r="I198" i="1"/>
  <c r="J198" i="1"/>
  <c r="G199" i="1"/>
  <c r="I199" i="1"/>
  <c r="J199" i="1"/>
  <c r="G200" i="1"/>
  <c r="I200" i="1"/>
  <c r="J200" i="1"/>
  <c r="G201" i="1"/>
  <c r="I201" i="1"/>
  <c r="J201" i="1"/>
  <c r="G202" i="1"/>
  <c r="I202" i="1"/>
  <c r="J202" i="1"/>
  <c r="G203" i="1"/>
  <c r="I203" i="1"/>
  <c r="J203" i="1"/>
  <c r="G204" i="1"/>
  <c r="I204" i="1"/>
  <c r="J204" i="1"/>
  <c r="G205" i="1"/>
  <c r="I205" i="1"/>
  <c r="J205" i="1"/>
  <c r="G206" i="1"/>
  <c r="I206" i="1"/>
  <c r="J206" i="1"/>
  <c r="G207" i="1"/>
  <c r="I207" i="1"/>
  <c r="J207" i="1"/>
  <c r="G208" i="1"/>
  <c r="I208" i="1"/>
  <c r="J208" i="1"/>
  <c r="G209" i="1"/>
  <c r="I209" i="1"/>
  <c r="J209" i="1"/>
  <c r="G210" i="1"/>
  <c r="I210" i="1"/>
  <c r="J210" i="1"/>
  <c r="G211" i="1"/>
  <c r="I211" i="1"/>
  <c r="J211" i="1"/>
  <c r="G212" i="1"/>
  <c r="I212" i="1"/>
  <c r="J212" i="1"/>
  <c r="G213" i="1"/>
  <c r="I213" i="1"/>
  <c r="J213" i="1"/>
  <c r="G214" i="1"/>
  <c r="I214" i="1"/>
  <c r="J214" i="1"/>
  <c r="G215" i="1"/>
  <c r="I215" i="1"/>
  <c r="J215" i="1"/>
  <c r="G216" i="1"/>
  <c r="I216" i="1"/>
  <c r="J216" i="1"/>
  <c r="G217" i="1"/>
  <c r="I217" i="1"/>
  <c r="J217" i="1"/>
  <c r="G218" i="1"/>
  <c r="I218" i="1"/>
  <c r="J218" i="1"/>
  <c r="G219" i="1"/>
  <c r="I219" i="1"/>
  <c r="J219" i="1"/>
  <c r="G220" i="1"/>
  <c r="I220" i="1"/>
  <c r="J220" i="1"/>
  <c r="G221" i="1"/>
  <c r="I221" i="1"/>
  <c r="J221" i="1"/>
  <c r="G222" i="1"/>
  <c r="I222" i="1"/>
  <c r="J222" i="1"/>
  <c r="G223" i="1"/>
  <c r="I223" i="1"/>
  <c r="J223" i="1"/>
  <c r="G224" i="1"/>
  <c r="I224" i="1"/>
  <c r="J224" i="1"/>
  <c r="G225" i="1"/>
  <c r="I225" i="1"/>
  <c r="J225" i="1"/>
  <c r="G226" i="1"/>
  <c r="I226" i="1"/>
  <c r="J226" i="1"/>
  <c r="G227" i="1"/>
  <c r="I227" i="1"/>
  <c r="J227" i="1"/>
  <c r="G228" i="1"/>
  <c r="I228" i="1"/>
  <c r="J228" i="1"/>
  <c r="G229" i="1"/>
  <c r="I229" i="1"/>
  <c r="J229" i="1"/>
  <c r="G230" i="1"/>
  <c r="I230" i="1"/>
  <c r="J230" i="1"/>
  <c r="G231" i="1"/>
  <c r="I231" i="1"/>
  <c r="J231" i="1"/>
  <c r="G232" i="1"/>
  <c r="I232" i="1"/>
  <c r="J232" i="1"/>
  <c r="G233" i="1"/>
  <c r="I233" i="1"/>
  <c r="J233" i="1"/>
  <c r="G234" i="1"/>
  <c r="I234" i="1"/>
  <c r="J234" i="1"/>
  <c r="G235" i="1"/>
  <c r="I235" i="1"/>
  <c r="J235" i="1"/>
  <c r="G236" i="1"/>
  <c r="I236" i="1"/>
  <c r="J236" i="1"/>
  <c r="G237" i="1"/>
  <c r="I237" i="1"/>
  <c r="J237" i="1"/>
  <c r="G238" i="1"/>
  <c r="I238" i="1"/>
  <c r="J238" i="1"/>
  <c r="G239" i="1"/>
  <c r="I239" i="1"/>
  <c r="J239" i="1"/>
  <c r="G240" i="1"/>
  <c r="I240" i="1"/>
  <c r="J240" i="1"/>
  <c r="G241" i="1"/>
  <c r="I241" i="1"/>
  <c r="J241" i="1"/>
  <c r="G242" i="1"/>
  <c r="I242" i="1"/>
  <c r="J242" i="1"/>
  <c r="G243" i="1"/>
  <c r="I243" i="1"/>
  <c r="J243" i="1"/>
  <c r="G244" i="1"/>
  <c r="I244" i="1"/>
  <c r="J244" i="1"/>
  <c r="G245" i="1"/>
  <c r="I245" i="1"/>
  <c r="J245" i="1"/>
  <c r="G246" i="1"/>
  <c r="I246" i="1"/>
  <c r="J246" i="1"/>
  <c r="G247" i="1"/>
  <c r="I247" i="1"/>
  <c r="J247" i="1"/>
  <c r="G248" i="1"/>
  <c r="I248" i="1"/>
  <c r="J248" i="1"/>
  <c r="G249" i="1"/>
  <c r="I249" i="1"/>
  <c r="J249" i="1"/>
  <c r="G250" i="1"/>
  <c r="I250" i="1"/>
  <c r="J250" i="1"/>
  <c r="G251" i="1"/>
  <c r="I251" i="1"/>
  <c r="J251" i="1"/>
  <c r="G252" i="1"/>
  <c r="I252" i="1"/>
  <c r="J252" i="1"/>
  <c r="G253" i="1"/>
  <c r="I253" i="1"/>
  <c r="J253" i="1"/>
  <c r="G254" i="1"/>
  <c r="I254" i="1"/>
  <c r="J254" i="1"/>
  <c r="G255" i="1"/>
  <c r="I255" i="1"/>
  <c r="J255" i="1"/>
  <c r="G256" i="1"/>
  <c r="I256" i="1"/>
  <c r="J256" i="1"/>
  <c r="G257" i="1"/>
  <c r="I257" i="1"/>
  <c r="J257" i="1"/>
  <c r="G258" i="1"/>
  <c r="I258" i="1"/>
  <c r="J258" i="1"/>
  <c r="G259" i="1"/>
  <c r="I259" i="1"/>
  <c r="J259" i="1"/>
  <c r="G260" i="1"/>
  <c r="I260" i="1"/>
  <c r="J260" i="1"/>
  <c r="G261" i="1"/>
  <c r="I261" i="1"/>
  <c r="J261" i="1"/>
  <c r="G262" i="1"/>
  <c r="I262" i="1"/>
  <c r="J262" i="1"/>
  <c r="G263" i="1"/>
  <c r="I263" i="1"/>
  <c r="J263" i="1"/>
  <c r="G264" i="1"/>
  <c r="I264" i="1"/>
  <c r="J264" i="1"/>
  <c r="G265" i="1"/>
  <c r="I265" i="1"/>
  <c r="J265" i="1"/>
  <c r="G266" i="1"/>
  <c r="I266" i="1"/>
  <c r="J266" i="1"/>
  <c r="G267" i="1"/>
  <c r="I267" i="1"/>
  <c r="J267" i="1"/>
  <c r="G268" i="1"/>
  <c r="I268" i="1"/>
  <c r="J268" i="1"/>
  <c r="G269" i="1"/>
  <c r="I269" i="1"/>
  <c r="J269" i="1"/>
  <c r="G270" i="1"/>
  <c r="I270" i="1"/>
  <c r="J270" i="1"/>
  <c r="G271" i="1"/>
  <c r="I271" i="1"/>
  <c r="J271" i="1"/>
  <c r="G272" i="1"/>
  <c r="I272" i="1"/>
  <c r="J272" i="1"/>
  <c r="G273" i="1"/>
  <c r="I273" i="1"/>
  <c r="J273" i="1"/>
  <c r="G274" i="1"/>
  <c r="I274" i="1"/>
  <c r="J274" i="1"/>
  <c r="G275" i="1"/>
  <c r="I275" i="1"/>
  <c r="J275" i="1"/>
  <c r="G276" i="1"/>
  <c r="I276" i="1"/>
  <c r="J276" i="1"/>
  <c r="G277" i="1"/>
  <c r="I277" i="1"/>
  <c r="J277" i="1"/>
  <c r="G278" i="1"/>
  <c r="I278" i="1"/>
  <c r="J278" i="1"/>
  <c r="G279" i="1"/>
  <c r="I279" i="1"/>
  <c r="J279" i="1"/>
  <c r="G280" i="1"/>
  <c r="I280" i="1"/>
  <c r="J280" i="1"/>
  <c r="G281" i="1"/>
  <c r="I281" i="1"/>
  <c r="J281" i="1"/>
  <c r="G282" i="1"/>
  <c r="I282" i="1"/>
  <c r="J282" i="1"/>
  <c r="G283" i="1"/>
  <c r="I283" i="1"/>
  <c r="J283" i="1"/>
  <c r="G284" i="1"/>
  <c r="I284" i="1"/>
  <c r="J284" i="1"/>
  <c r="G285" i="1"/>
  <c r="I285" i="1"/>
  <c r="J285" i="1"/>
  <c r="G286" i="1"/>
  <c r="I286" i="1"/>
  <c r="J286" i="1"/>
  <c r="G287" i="1"/>
  <c r="I287" i="1"/>
  <c r="J287" i="1"/>
  <c r="G288" i="1"/>
  <c r="I288" i="1"/>
  <c r="J288" i="1"/>
  <c r="G289" i="1"/>
  <c r="I289" i="1"/>
  <c r="J289" i="1"/>
  <c r="G290" i="1"/>
  <c r="I290" i="1"/>
  <c r="J290" i="1"/>
  <c r="G291" i="1"/>
  <c r="I291" i="1"/>
  <c r="J291" i="1"/>
  <c r="G292" i="1"/>
  <c r="I292" i="1"/>
  <c r="J292" i="1"/>
  <c r="G293" i="1"/>
  <c r="I293" i="1"/>
  <c r="J293" i="1"/>
  <c r="G294" i="1"/>
  <c r="I294" i="1"/>
  <c r="J294" i="1"/>
  <c r="G295" i="1"/>
  <c r="I295" i="1"/>
  <c r="J295" i="1"/>
  <c r="G296" i="1"/>
  <c r="I296" i="1"/>
  <c r="J296" i="1"/>
  <c r="G297" i="1"/>
  <c r="I297" i="1"/>
  <c r="J297" i="1"/>
  <c r="G298" i="1"/>
  <c r="I298" i="1"/>
  <c r="J298" i="1"/>
  <c r="G299" i="1"/>
  <c r="I299" i="1"/>
  <c r="J299" i="1"/>
  <c r="G300" i="1"/>
  <c r="I300" i="1"/>
  <c r="J300" i="1"/>
  <c r="G301" i="1"/>
  <c r="I301" i="1"/>
  <c r="J301" i="1"/>
  <c r="G302" i="1"/>
  <c r="I302" i="1"/>
  <c r="J302" i="1"/>
  <c r="G303" i="1"/>
  <c r="I303" i="1"/>
  <c r="J303" i="1"/>
  <c r="G304" i="1"/>
  <c r="I304" i="1"/>
  <c r="J304" i="1"/>
  <c r="G305" i="1"/>
  <c r="I305" i="1"/>
  <c r="J305" i="1"/>
  <c r="G306" i="1"/>
  <c r="I306" i="1"/>
  <c r="J306" i="1"/>
  <c r="G307" i="1"/>
  <c r="I307" i="1"/>
  <c r="J307" i="1"/>
  <c r="G308" i="1"/>
  <c r="I308" i="1"/>
  <c r="J308" i="1"/>
  <c r="G309" i="1"/>
  <c r="I309" i="1"/>
  <c r="J309" i="1"/>
  <c r="G310" i="1"/>
  <c r="I310" i="1"/>
  <c r="J310" i="1"/>
  <c r="G311" i="1"/>
  <c r="I311" i="1"/>
  <c r="J311" i="1"/>
  <c r="G312" i="1"/>
  <c r="I312" i="1"/>
  <c r="J312" i="1"/>
  <c r="G313" i="1"/>
  <c r="I313" i="1"/>
  <c r="J313" i="1"/>
  <c r="G314" i="1"/>
  <c r="I314" i="1"/>
  <c r="J314" i="1"/>
  <c r="G315" i="1"/>
  <c r="I315" i="1"/>
  <c r="J315" i="1"/>
  <c r="G316" i="1"/>
  <c r="I316" i="1"/>
  <c r="J316" i="1"/>
  <c r="G317" i="1"/>
  <c r="I317" i="1"/>
  <c r="J317" i="1"/>
  <c r="G318" i="1"/>
  <c r="I318" i="1"/>
  <c r="J318" i="1"/>
  <c r="G319" i="1"/>
  <c r="I319" i="1"/>
  <c r="J319" i="1"/>
  <c r="G320" i="1"/>
  <c r="I320" i="1"/>
  <c r="J320" i="1"/>
  <c r="G321" i="1"/>
  <c r="I321" i="1"/>
  <c r="J321" i="1"/>
  <c r="G322" i="1"/>
  <c r="I322" i="1"/>
  <c r="J322" i="1"/>
  <c r="G323" i="1"/>
  <c r="I323" i="1"/>
  <c r="J323" i="1"/>
  <c r="G324" i="1"/>
  <c r="I324" i="1"/>
  <c r="J324" i="1"/>
  <c r="G325" i="1"/>
  <c r="I325" i="1"/>
  <c r="J325" i="1"/>
  <c r="G326" i="1"/>
  <c r="I326" i="1"/>
  <c r="J326" i="1"/>
  <c r="G327" i="1"/>
  <c r="I327" i="1"/>
  <c r="J327" i="1"/>
  <c r="G328" i="1"/>
  <c r="I328" i="1"/>
  <c r="J328" i="1"/>
  <c r="G329" i="1"/>
  <c r="I329" i="1"/>
  <c r="J329" i="1"/>
  <c r="G330" i="1"/>
  <c r="I330" i="1"/>
  <c r="J330" i="1"/>
  <c r="G331" i="1"/>
  <c r="I331" i="1"/>
  <c r="J331" i="1"/>
  <c r="G332" i="1"/>
  <c r="I332" i="1"/>
  <c r="J332" i="1"/>
  <c r="G333" i="1"/>
  <c r="I333" i="1"/>
  <c r="J333" i="1"/>
  <c r="G334" i="1"/>
  <c r="I334" i="1"/>
  <c r="J334" i="1"/>
  <c r="G335" i="1"/>
  <c r="I335" i="1"/>
  <c r="J335" i="1"/>
  <c r="G336" i="1"/>
  <c r="I336" i="1"/>
  <c r="J336" i="1"/>
  <c r="G337" i="1"/>
  <c r="I337" i="1"/>
  <c r="J337" i="1"/>
  <c r="G338" i="1"/>
  <c r="I338" i="1"/>
  <c r="J338" i="1"/>
  <c r="G339" i="1"/>
  <c r="I339" i="1"/>
  <c r="J339" i="1"/>
  <c r="G340" i="1"/>
  <c r="I340" i="1"/>
  <c r="J340" i="1"/>
  <c r="G341" i="1"/>
  <c r="I341" i="1"/>
  <c r="J341" i="1"/>
  <c r="G342" i="1"/>
  <c r="I342" i="1"/>
  <c r="J342" i="1"/>
  <c r="G343" i="1"/>
  <c r="I343" i="1"/>
  <c r="J343" i="1"/>
  <c r="G344" i="1"/>
  <c r="I344" i="1"/>
  <c r="J344" i="1"/>
  <c r="G345" i="1"/>
  <c r="I345" i="1"/>
  <c r="J345" i="1"/>
  <c r="G346" i="1"/>
  <c r="I346" i="1"/>
  <c r="J346" i="1"/>
  <c r="G347" i="1"/>
  <c r="I347" i="1"/>
  <c r="J347" i="1"/>
  <c r="G348" i="1"/>
  <c r="I348" i="1"/>
  <c r="J348" i="1"/>
  <c r="G349" i="1"/>
  <c r="I349" i="1"/>
  <c r="J349" i="1"/>
  <c r="G350" i="1"/>
  <c r="I350" i="1"/>
  <c r="J350" i="1"/>
  <c r="G351" i="1"/>
  <c r="I351" i="1"/>
  <c r="J351" i="1"/>
  <c r="G352" i="1"/>
  <c r="I352" i="1"/>
  <c r="J352" i="1"/>
  <c r="G353" i="1"/>
  <c r="I353" i="1"/>
  <c r="J353" i="1"/>
  <c r="G354" i="1"/>
  <c r="I354" i="1"/>
  <c r="J354" i="1"/>
  <c r="G355" i="1"/>
  <c r="I355" i="1"/>
  <c r="J355" i="1"/>
  <c r="G356" i="1"/>
  <c r="I356" i="1"/>
  <c r="J356" i="1"/>
  <c r="G357" i="1"/>
  <c r="I357" i="1"/>
  <c r="J357" i="1"/>
  <c r="G358" i="1"/>
  <c r="I358" i="1"/>
  <c r="J358" i="1"/>
  <c r="G359" i="1"/>
  <c r="I359" i="1"/>
  <c r="J359" i="1"/>
  <c r="G360" i="1"/>
  <c r="I360" i="1"/>
  <c r="J360" i="1"/>
  <c r="G361" i="1"/>
  <c r="I361" i="1"/>
  <c r="J361" i="1"/>
  <c r="G362" i="1"/>
  <c r="I362" i="1"/>
  <c r="J362" i="1"/>
  <c r="G363" i="1"/>
  <c r="I363" i="1"/>
  <c r="J363" i="1"/>
  <c r="G364" i="1"/>
  <c r="I364" i="1"/>
  <c r="J364" i="1"/>
  <c r="G365" i="1"/>
  <c r="I365" i="1"/>
  <c r="J365" i="1"/>
  <c r="G366" i="1"/>
  <c r="I366" i="1"/>
  <c r="J366" i="1"/>
  <c r="G367" i="1"/>
  <c r="I367" i="1"/>
  <c r="J367" i="1"/>
  <c r="G368" i="1"/>
  <c r="I368" i="1"/>
  <c r="J368" i="1"/>
  <c r="G369" i="1"/>
  <c r="I369" i="1"/>
  <c r="J369" i="1"/>
  <c r="G370" i="1"/>
  <c r="I370" i="1"/>
  <c r="J370" i="1"/>
  <c r="G371" i="1"/>
  <c r="I371" i="1"/>
  <c r="J371" i="1"/>
  <c r="G372" i="1"/>
  <c r="I372" i="1"/>
  <c r="J372" i="1"/>
  <c r="G373" i="1"/>
  <c r="I373" i="1"/>
  <c r="J373" i="1"/>
  <c r="G374" i="1"/>
  <c r="I374" i="1"/>
  <c r="J374" i="1"/>
  <c r="G375" i="1"/>
  <c r="I375" i="1"/>
  <c r="J375" i="1"/>
  <c r="G376" i="1"/>
  <c r="I376" i="1"/>
  <c r="J376" i="1"/>
  <c r="G377" i="1"/>
  <c r="I377" i="1"/>
  <c r="J377" i="1"/>
  <c r="G378" i="1"/>
  <c r="I378" i="1"/>
  <c r="J378" i="1"/>
  <c r="G379" i="1"/>
  <c r="I379" i="1"/>
  <c r="J379" i="1"/>
  <c r="G380" i="1"/>
  <c r="I380" i="1"/>
  <c r="J380" i="1"/>
  <c r="G381" i="1"/>
  <c r="I381" i="1"/>
  <c r="J381" i="1"/>
  <c r="G382" i="1"/>
  <c r="I382" i="1"/>
  <c r="J382" i="1"/>
  <c r="G383" i="1"/>
  <c r="I383" i="1"/>
  <c r="J383" i="1"/>
  <c r="G384" i="1"/>
  <c r="I384" i="1"/>
  <c r="J384" i="1"/>
  <c r="G385" i="1"/>
  <c r="I385" i="1"/>
  <c r="J385" i="1"/>
  <c r="G386" i="1"/>
  <c r="I386" i="1"/>
  <c r="J386" i="1"/>
  <c r="G387" i="1"/>
  <c r="I387" i="1"/>
  <c r="J387" i="1"/>
  <c r="G388" i="1"/>
  <c r="I388" i="1"/>
  <c r="J388" i="1"/>
  <c r="G389" i="1"/>
  <c r="I389" i="1"/>
  <c r="J389" i="1"/>
  <c r="G390" i="1"/>
  <c r="I390" i="1"/>
  <c r="J390" i="1"/>
  <c r="G391" i="1"/>
  <c r="I391" i="1"/>
  <c r="J391" i="1"/>
  <c r="G392" i="1"/>
  <c r="I392" i="1"/>
  <c r="J392" i="1"/>
  <c r="G393" i="1"/>
  <c r="I393" i="1"/>
  <c r="J393" i="1"/>
  <c r="G394" i="1"/>
  <c r="I394" i="1"/>
  <c r="J394" i="1"/>
  <c r="G395" i="1"/>
  <c r="I395" i="1"/>
  <c r="J395" i="1"/>
  <c r="G396" i="1"/>
  <c r="I396" i="1"/>
  <c r="J396" i="1"/>
  <c r="G397" i="1"/>
  <c r="I397" i="1"/>
  <c r="J397" i="1"/>
  <c r="G398" i="1"/>
  <c r="I398" i="1"/>
  <c r="J398" i="1"/>
  <c r="G399" i="1"/>
  <c r="I399" i="1"/>
  <c r="J399" i="1"/>
  <c r="G400" i="1"/>
  <c r="I400" i="1"/>
  <c r="J400" i="1"/>
  <c r="G401" i="1"/>
  <c r="I401" i="1"/>
  <c r="J401" i="1"/>
  <c r="G402" i="1"/>
  <c r="I402" i="1"/>
  <c r="J402" i="1"/>
  <c r="G403" i="1"/>
  <c r="I403" i="1"/>
  <c r="J403" i="1"/>
  <c r="G404" i="1"/>
  <c r="I404" i="1"/>
  <c r="J404" i="1"/>
  <c r="G405" i="1"/>
  <c r="I405" i="1"/>
  <c r="J405" i="1"/>
  <c r="G406" i="1"/>
  <c r="I406" i="1"/>
  <c r="J406" i="1"/>
  <c r="G407" i="1"/>
  <c r="I407" i="1"/>
  <c r="J407" i="1"/>
  <c r="G408" i="1"/>
  <c r="I408" i="1"/>
  <c r="J408" i="1"/>
  <c r="G409" i="1"/>
  <c r="I409" i="1"/>
  <c r="J409" i="1"/>
  <c r="G410" i="1"/>
  <c r="I410" i="1"/>
  <c r="J410" i="1"/>
  <c r="G411" i="1"/>
  <c r="I411" i="1"/>
  <c r="J411" i="1"/>
  <c r="G412" i="1"/>
  <c r="I412" i="1"/>
  <c r="J412" i="1"/>
  <c r="G413" i="1"/>
  <c r="I413" i="1"/>
  <c r="J413" i="1"/>
  <c r="G414" i="1"/>
  <c r="I414" i="1"/>
  <c r="J414" i="1"/>
  <c r="G415" i="1"/>
  <c r="I415" i="1"/>
  <c r="J415" i="1"/>
  <c r="G416" i="1"/>
  <c r="I416" i="1"/>
  <c r="J416" i="1"/>
  <c r="G417" i="1"/>
  <c r="I417" i="1"/>
  <c r="J417" i="1"/>
  <c r="G418" i="1"/>
  <c r="I418" i="1"/>
  <c r="J418" i="1"/>
  <c r="G419" i="1"/>
  <c r="I419" i="1"/>
  <c r="J419" i="1"/>
  <c r="G420" i="1"/>
  <c r="I420" i="1"/>
  <c r="J420" i="1"/>
  <c r="G421" i="1"/>
  <c r="I421" i="1"/>
  <c r="J421" i="1"/>
  <c r="G422" i="1"/>
  <c r="I422" i="1"/>
  <c r="J422" i="1"/>
  <c r="G423" i="1"/>
  <c r="I423" i="1"/>
  <c r="J423" i="1"/>
  <c r="G424" i="1"/>
  <c r="I424" i="1"/>
  <c r="J424" i="1"/>
  <c r="G425" i="1"/>
  <c r="I425" i="1"/>
  <c r="J425" i="1"/>
  <c r="G426" i="1"/>
  <c r="I426" i="1"/>
  <c r="J426" i="1"/>
  <c r="G427" i="1"/>
  <c r="I427" i="1"/>
  <c r="J427" i="1"/>
  <c r="G428" i="1"/>
  <c r="I428" i="1"/>
  <c r="J428" i="1"/>
  <c r="G429" i="1"/>
  <c r="I429" i="1"/>
  <c r="J429" i="1"/>
  <c r="G430" i="1"/>
  <c r="I430" i="1"/>
  <c r="J430" i="1"/>
  <c r="G431" i="1"/>
  <c r="I431" i="1"/>
  <c r="J431" i="1"/>
  <c r="G432" i="1"/>
  <c r="I432" i="1"/>
  <c r="J432" i="1"/>
  <c r="G433" i="1"/>
  <c r="I433" i="1"/>
  <c r="J433" i="1"/>
  <c r="G434" i="1"/>
  <c r="I434" i="1"/>
  <c r="J434" i="1"/>
  <c r="G435" i="1"/>
  <c r="I435" i="1"/>
  <c r="J435" i="1"/>
  <c r="G436" i="1"/>
  <c r="I436" i="1"/>
  <c r="J436" i="1"/>
  <c r="G437" i="1"/>
  <c r="I437" i="1"/>
  <c r="J437" i="1"/>
  <c r="G438" i="1"/>
  <c r="I438" i="1"/>
  <c r="J438" i="1"/>
  <c r="G439" i="1"/>
  <c r="I439" i="1"/>
  <c r="J439" i="1"/>
  <c r="G440" i="1"/>
  <c r="I440" i="1"/>
  <c r="J440" i="1"/>
  <c r="G441" i="1"/>
  <c r="I441" i="1"/>
  <c r="J441" i="1"/>
  <c r="G442" i="1"/>
  <c r="I442" i="1"/>
  <c r="J442" i="1"/>
  <c r="G443" i="1"/>
  <c r="I443" i="1"/>
  <c r="J443" i="1"/>
  <c r="G444" i="1"/>
  <c r="I444" i="1"/>
  <c r="J444" i="1"/>
  <c r="G445" i="1"/>
  <c r="I445" i="1"/>
  <c r="J445" i="1"/>
  <c r="G446" i="1"/>
  <c r="I446" i="1"/>
  <c r="J446" i="1"/>
  <c r="G447" i="1"/>
  <c r="I447" i="1"/>
  <c r="J447" i="1"/>
  <c r="G448" i="1"/>
  <c r="I448" i="1"/>
  <c r="J448" i="1"/>
  <c r="G449" i="1"/>
  <c r="I449" i="1"/>
  <c r="J449" i="1"/>
  <c r="G450" i="1"/>
  <c r="I450" i="1"/>
  <c r="J450" i="1"/>
  <c r="G451" i="1"/>
  <c r="I451" i="1"/>
  <c r="J451" i="1"/>
  <c r="G452" i="1"/>
  <c r="I452" i="1"/>
  <c r="J452" i="1"/>
  <c r="G453" i="1"/>
  <c r="I453" i="1"/>
  <c r="J453" i="1"/>
  <c r="G454" i="1"/>
  <c r="I454" i="1"/>
  <c r="J454" i="1"/>
  <c r="G455" i="1"/>
  <c r="I455" i="1"/>
  <c r="J455" i="1"/>
  <c r="G456" i="1"/>
  <c r="I456" i="1"/>
  <c r="J456" i="1"/>
  <c r="G457" i="1"/>
  <c r="I457" i="1"/>
  <c r="J457" i="1"/>
  <c r="G458" i="1"/>
  <c r="I458" i="1"/>
  <c r="J458" i="1"/>
  <c r="G459" i="1"/>
  <c r="I459" i="1"/>
  <c r="J459" i="1"/>
  <c r="G460" i="1"/>
  <c r="I460" i="1"/>
  <c r="J460" i="1"/>
  <c r="G461" i="1"/>
  <c r="I461" i="1"/>
  <c r="J461" i="1"/>
  <c r="G462" i="1"/>
  <c r="I462" i="1"/>
  <c r="J462" i="1"/>
  <c r="G463" i="1"/>
  <c r="I463" i="1"/>
  <c r="J463" i="1"/>
  <c r="G464" i="1"/>
  <c r="I464" i="1"/>
  <c r="J464" i="1"/>
  <c r="G465" i="1"/>
  <c r="I465" i="1"/>
  <c r="J465" i="1"/>
  <c r="G466" i="1"/>
  <c r="I466" i="1"/>
  <c r="J466" i="1"/>
  <c r="G467" i="1"/>
  <c r="I467" i="1"/>
  <c r="J467" i="1"/>
  <c r="G468" i="1"/>
  <c r="I468" i="1"/>
  <c r="J468" i="1"/>
  <c r="G469" i="1"/>
  <c r="I469" i="1"/>
  <c r="J469" i="1"/>
  <c r="G470" i="1"/>
  <c r="I470" i="1"/>
  <c r="J470" i="1"/>
  <c r="G471" i="1"/>
  <c r="I471" i="1"/>
  <c r="J471" i="1"/>
  <c r="G472" i="1"/>
  <c r="I472" i="1"/>
  <c r="J472" i="1"/>
  <c r="G473" i="1"/>
  <c r="I473" i="1"/>
  <c r="J473" i="1"/>
  <c r="G474" i="1"/>
  <c r="I474" i="1"/>
  <c r="J474" i="1"/>
  <c r="G475" i="1"/>
  <c r="I475" i="1"/>
  <c r="J475" i="1"/>
  <c r="G476" i="1"/>
  <c r="I476" i="1"/>
  <c r="J476" i="1"/>
  <c r="G477" i="1"/>
  <c r="I477" i="1"/>
  <c r="J477" i="1"/>
  <c r="G478" i="1"/>
  <c r="I478" i="1"/>
  <c r="J478" i="1"/>
  <c r="G479" i="1"/>
  <c r="I479" i="1"/>
  <c r="J479" i="1"/>
  <c r="G480" i="1"/>
  <c r="I480" i="1"/>
  <c r="J480" i="1"/>
  <c r="G481" i="1"/>
  <c r="I481" i="1"/>
  <c r="J481" i="1"/>
  <c r="G482" i="1"/>
  <c r="I482" i="1"/>
  <c r="J482" i="1"/>
  <c r="G483" i="1"/>
  <c r="I483" i="1"/>
  <c r="J483" i="1"/>
  <c r="G484" i="1"/>
  <c r="I484" i="1"/>
  <c r="J484" i="1"/>
  <c r="G485" i="1"/>
  <c r="I485" i="1"/>
  <c r="J485" i="1"/>
  <c r="G486" i="1"/>
  <c r="I486" i="1"/>
  <c r="J486" i="1"/>
  <c r="G487" i="1"/>
  <c r="I487" i="1"/>
  <c r="J487" i="1"/>
  <c r="G488" i="1"/>
  <c r="I488" i="1"/>
  <c r="J488" i="1"/>
  <c r="G489" i="1"/>
  <c r="I489" i="1"/>
  <c r="J489" i="1"/>
  <c r="G490" i="1"/>
  <c r="I490" i="1"/>
  <c r="J490" i="1"/>
  <c r="G491" i="1"/>
  <c r="I491" i="1"/>
  <c r="J491" i="1"/>
  <c r="G492" i="1"/>
  <c r="I492" i="1"/>
  <c r="J492" i="1"/>
  <c r="G493" i="1"/>
  <c r="I493" i="1"/>
  <c r="J493" i="1"/>
  <c r="G494" i="1"/>
  <c r="I494" i="1"/>
  <c r="J494" i="1"/>
  <c r="G495" i="1"/>
  <c r="I495" i="1"/>
  <c r="J495" i="1"/>
  <c r="G496" i="1"/>
  <c r="I496" i="1"/>
  <c r="J496" i="1"/>
  <c r="G497" i="1"/>
  <c r="I497" i="1"/>
  <c r="J497" i="1"/>
  <c r="G498" i="1"/>
  <c r="I498" i="1"/>
  <c r="J498" i="1"/>
  <c r="G499" i="1"/>
  <c r="I499" i="1"/>
  <c r="J499" i="1"/>
  <c r="G6" i="1"/>
  <c r="I6" i="1"/>
  <c r="J6" i="1"/>
  <c r="P4" i="6" l="1"/>
  <c r="Q2" i="6" s="1"/>
  <c r="L6" i="1"/>
  <c r="K6" i="1"/>
  <c r="K8" i="1"/>
  <c r="L8" i="1"/>
  <c r="I500" i="1"/>
  <c r="J500" i="1"/>
  <c r="H500" i="1"/>
  <c r="G500" i="1"/>
  <c r="L500" i="1" l="1"/>
  <c r="K500" i="1"/>
  <c r="D500" i="1"/>
  <c r="Q4" i="6" l="1"/>
  <c r="R2" i="6" l="1"/>
  <c r="R4" i="6" l="1"/>
  <c r="S2" i="6" l="1"/>
  <c r="S4" i="6" l="1"/>
  <c r="T2" i="6" l="1"/>
  <c r="T4" i="6" l="1"/>
  <c r="U2" i="6" l="1"/>
  <c r="U4" i="6" l="1"/>
  <c r="V2" i="6" l="1"/>
  <c r="V4" i="6" l="1"/>
  <c r="W2" i="6" l="1"/>
  <c r="W4" i="6" l="1"/>
  <c r="X2" i="6" l="1"/>
  <c r="X4" i="6" l="1"/>
  <c r="Y2" i="6" l="1"/>
  <c r="Y4" i="6" l="1"/>
  <c r="Z2" i="6" l="1"/>
  <c r="Z4" i="6" l="1"/>
  <c r="AA2" i="6" l="1"/>
  <c r="AA4" i="6" l="1"/>
  <c r="AB2" i="6" l="1"/>
  <c r="AB4" i="6" l="1"/>
  <c r="AC2" i="6" l="1"/>
  <c r="AC4" i="6" l="1"/>
  <c r="AD2" i="6" l="1"/>
  <c r="AD4" i="6" l="1"/>
  <c r="AE2" i="6" l="1"/>
  <c r="AE4" i="6" l="1"/>
  <c r="AF2" i="6" l="1"/>
  <c r="AF4" i="6" l="1"/>
  <c r="AG2" i="6" l="1"/>
  <c r="AG4" i="6" l="1"/>
  <c r="AI4" i="6" s="1"/>
  <c r="C5" i="6"/>
  <c r="AI2" i="6"/>
  <c r="C7" i="6" l="1"/>
  <c r="D5" i="6" l="1"/>
  <c r="D7" i="6" l="1"/>
  <c r="E5" i="6" l="1"/>
  <c r="E7" i="6" l="1"/>
  <c r="F5" i="6" s="1"/>
  <c r="F7" i="6" l="1"/>
  <c r="G5" i="6" s="1"/>
  <c r="G7" i="6" l="1"/>
  <c r="H5" i="6" s="1"/>
  <c r="H7" i="6" l="1"/>
  <c r="I5" i="6" s="1"/>
  <c r="I7" i="6" l="1"/>
  <c r="J5" i="6" s="1"/>
  <c r="J7" i="6" l="1"/>
  <c r="K5" i="6" s="1"/>
  <c r="K7" i="6" l="1"/>
  <c r="L5" i="6" s="1"/>
  <c r="L7" i="6" l="1"/>
  <c r="M5" i="6" s="1"/>
  <c r="M7" i="6" l="1"/>
  <c r="N5" i="6" s="1"/>
  <c r="N7" i="6" l="1"/>
  <c r="O5" i="6" s="1"/>
  <c r="O7" i="6" l="1"/>
  <c r="P5" i="6" s="1"/>
  <c r="P7" i="6" l="1"/>
  <c r="Q5" i="6" s="1"/>
  <c r="Q7" i="6" l="1"/>
  <c r="R5" i="6" s="1"/>
  <c r="R7" i="6" l="1"/>
  <c r="S5" i="6" s="1"/>
  <c r="S7" i="6" l="1"/>
  <c r="T5" i="6" s="1"/>
  <c r="T7" i="6" l="1"/>
  <c r="U5" i="6" s="1"/>
  <c r="U7" i="6" l="1"/>
  <c r="V5" i="6" s="1"/>
  <c r="V7" i="6" l="1"/>
  <c r="W5" i="6" s="1"/>
  <c r="W7" i="6" l="1"/>
  <c r="X5" i="6" s="1"/>
  <c r="X7" i="6" l="1"/>
  <c r="Y5" i="6" s="1"/>
  <c r="Y7" i="6" l="1"/>
  <c r="Z5" i="6" s="1"/>
  <c r="Z7" i="6" l="1"/>
  <c r="AA5" i="6" s="1"/>
  <c r="AA7" i="6" l="1"/>
  <c r="AB5" i="6" s="1"/>
  <c r="AB7" i="6" l="1"/>
  <c r="AC5" i="6" s="1"/>
  <c r="AC7" i="6" l="1"/>
  <c r="AD5" i="6" s="1"/>
  <c r="AD7" i="6" l="1"/>
  <c r="AE5" i="6" s="1"/>
  <c r="AE7" i="6" l="1"/>
  <c r="AF5" i="6" s="1"/>
  <c r="AF7" i="6" l="1"/>
  <c r="AG5" i="6" s="1"/>
  <c r="C8" i="6" s="1"/>
  <c r="C10" i="6" l="1"/>
  <c r="D8" i="6" s="1"/>
  <c r="AG7" i="6"/>
  <c r="AI7" i="6" s="1"/>
  <c r="AI5" i="6"/>
  <c r="D10" i="6" l="1"/>
  <c r="E8" i="6" s="1"/>
  <c r="E10" i="6" l="1"/>
  <c r="F8" i="6" l="1"/>
  <c r="F10" i="6" l="1"/>
  <c r="G8" i="6" l="1"/>
  <c r="G10" i="6" l="1"/>
  <c r="H8" i="6" l="1"/>
  <c r="H10" i="6" l="1"/>
  <c r="I8" i="6" l="1"/>
  <c r="I10" i="6" l="1"/>
  <c r="J8" i="6" l="1"/>
  <c r="J10" i="6" s="1"/>
  <c r="K8" i="6" s="1"/>
  <c r="K10" i="6" s="1"/>
  <c r="L8" i="6" s="1"/>
  <c r="L10" i="6" s="1"/>
  <c r="M8" i="6" s="1"/>
  <c r="M10" i="6" s="1"/>
  <c r="N8" i="6" s="1"/>
  <c r="N10" i="6" s="1"/>
  <c r="O8" i="6" s="1"/>
  <c r="O10" i="6" s="1"/>
  <c r="P8" i="6" s="1"/>
  <c r="P10" i="6" s="1"/>
  <c r="Q8" i="6" s="1"/>
  <c r="Q10" i="6" s="1"/>
  <c r="R8" i="6" s="1"/>
  <c r="R10" i="6" s="1"/>
  <c r="S8" i="6" s="1"/>
  <c r="S10" i="6" s="1"/>
  <c r="T8" i="6" s="1"/>
  <c r="T10" i="6" s="1"/>
  <c r="U8" i="6" s="1"/>
  <c r="U10" i="6" s="1"/>
  <c r="V8" i="6" s="1"/>
  <c r="V10" i="6" s="1"/>
  <c r="W8" i="6" s="1"/>
  <c r="W10" i="6" s="1"/>
  <c r="X8" i="6" s="1"/>
  <c r="X10" i="6" s="1"/>
  <c r="Y8" i="6" s="1"/>
  <c r="Y10" i="6" s="1"/>
  <c r="Z8" i="6" s="1"/>
  <c r="Z10" i="6" s="1"/>
  <c r="AA8" i="6" s="1"/>
  <c r="AA10" i="6" s="1"/>
  <c r="AB8" i="6" s="1"/>
  <c r="AB10" i="6" s="1"/>
  <c r="AC8" i="6" s="1"/>
  <c r="AC10" i="6" s="1"/>
  <c r="AD8" i="6" s="1"/>
  <c r="AD10" i="6" s="1"/>
  <c r="AE8" i="6" s="1"/>
  <c r="AE10" i="6" s="1"/>
  <c r="AF8" i="6" s="1"/>
  <c r="AF10" i="6" s="1"/>
  <c r="AG8" i="6" s="1"/>
  <c r="AG10" i="6" l="1"/>
  <c r="AI10" i="6" s="1"/>
  <c r="C11" i="6"/>
  <c r="AI8" i="6"/>
  <c r="C13" i="6" l="1"/>
  <c r="D11" i="6" s="1"/>
  <c r="D13" i="6" l="1"/>
  <c r="E11" i="6" s="1"/>
  <c r="E13" i="6" l="1"/>
  <c r="F11" i="6" l="1"/>
  <c r="F13" i="6" l="1"/>
  <c r="G11" i="6" l="1"/>
  <c r="G13" i="6" l="1"/>
  <c r="H11" i="6" l="1"/>
  <c r="H13" i="6" l="1"/>
  <c r="I11" i="6" s="1"/>
  <c r="I13" i="6" l="1"/>
  <c r="J11" i="6" s="1"/>
  <c r="J13" i="6" l="1"/>
  <c r="K11" i="6" s="1"/>
  <c r="K13" i="6" l="1"/>
  <c r="L11" i="6" s="1"/>
  <c r="L13" i="6" l="1"/>
  <c r="M11" i="6" s="1"/>
  <c r="M13" i="6" l="1"/>
  <c r="N11" i="6" s="1"/>
  <c r="N13" i="6" l="1"/>
  <c r="O11" i="6" s="1"/>
  <c r="O13" i="6" l="1"/>
  <c r="P11" i="6" s="1"/>
  <c r="P13" i="6" l="1"/>
  <c r="Q11" i="6" s="1"/>
  <c r="Q13" i="6" l="1"/>
  <c r="R11" i="6" s="1"/>
  <c r="R13" i="6" l="1"/>
  <c r="S11" i="6" s="1"/>
  <c r="S13" i="6" l="1"/>
  <c r="T11" i="6" s="1"/>
  <c r="T13" i="6" l="1"/>
  <c r="U11" i="6" s="1"/>
  <c r="U13" i="6" l="1"/>
  <c r="V11" i="6" s="1"/>
  <c r="V13" i="6" l="1"/>
  <c r="W11" i="6" s="1"/>
  <c r="W13" i="6" l="1"/>
  <c r="X11" i="6" s="1"/>
  <c r="X13" i="6" l="1"/>
  <c r="Y11" i="6" s="1"/>
  <c r="Y13" i="6" l="1"/>
  <c r="Z11" i="6" s="1"/>
  <c r="Z13" i="6" l="1"/>
  <c r="AA11" i="6" s="1"/>
  <c r="AA13" i="6" l="1"/>
  <c r="AB11" i="6" s="1"/>
  <c r="AB13" i="6" l="1"/>
  <c r="AC11" i="6" s="1"/>
  <c r="AC13" i="6" l="1"/>
  <c r="AD11" i="6" s="1"/>
  <c r="AD13" i="6" l="1"/>
  <c r="AE11" i="6" s="1"/>
  <c r="AE13" i="6" l="1"/>
  <c r="AF11" i="6" s="1"/>
  <c r="AF13" i="6" l="1"/>
  <c r="AG11" i="6" s="1"/>
  <c r="AG13" i="6" l="1"/>
  <c r="AI13" i="6" s="1"/>
  <c r="C14" i="6"/>
  <c r="AI11" i="6"/>
  <c r="C16" i="6" l="1"/>
  <c r="D14" i="6" s="1"/>
  <c r="D16" i="6" l="1"/>
  <c r="E14" i="6" s="1"/>
  <c r="E16" i="6" l="1"/>
  <c r="F14" i="6" l="1"/>
  <c r="F16" i="6" l="1"/>
  <c r="G14" i="6" l="1"/>
  <c r="G16" i="6" l="1"/>
  <c r="H14" i="6" l="1"/>
  <c r="H16" i="6" l="1"/>
  <c r="I14" i="6" s="1"/>
  <c r="I16" i="6" l="1"/>
  <c r="J14" i="6" s="1"/>
  <c r="J16" i="6" l="1"/>
  <c r="K14" i="6" s="1"/>
  <c r="K16" i="6" l="1"/>
  <c r="L14" i="6" s="1"/>
  <c r="L16" i="6" l="1"/>
  <c r="M14" i="6" s="1"/>
  <c r="M16" i="6" l="1"/>
  <c r="N14" i="6" s="1"/>
  <c r="N16" i="6" l="1"/>
  <c r="O14" i="6" s="1"/>
  <c r="O16" i="6" l="1"/>
  <c r="P14" i="6" s="1"/>
  <c r="P16" i="6" l="1"/>
  <c r="Q14" i="6" s="1"/>
  <c r="Q16" i="6" l="1"/>
  <c r="R14" i="6" s="1"/>
  <c r="R16" i="6" l="1"/>
  <c r="S14" i="6" s="1"/>
  <c r="S16" i="6" l="1"/>
  <c r="T14" i="6" s="1"/>
  <c r="T16" i="6" l="1"/>
  <c r="U14" i="6" s="1"/>
  <c r="U16" i="6" l="1"/>
  <c r="V14" i="6" s="1"/>
  <c r="V16" i="6" l="1"/>
  <c r="W14" i="6" s="1"/>
  <c r="W16" i="6" l="1"/>
  <c r="X14" i="6" s="1"/>
  <c r="X16" i="6" l="1"/>
  <c r="Y14" i="6" s="1"/>
  <c r="Y16" i="6" l="1"/>
  <c r="Z14" i="6" s="1"/>
  <c r="Z16" i="6" l="1"/>
  <c r="AA14" i="6" s="1"/>
  <c r="AA16" i="6" l="1"/>
  <c r="AB14" i="6" s="1"/>
  <c r="AB16" i="6" l="1"/>
  <c r="AC14" i="6" s="1"/>
  <c r="AC16" i="6" l="1"/>
  <c r="AD14" i="6" s="1"/>
  <c r="AD16" i="6" l="1"/>
  <c r="AE14" i="6" s="1"/>
  <c r="AE16" i="6" l="1"/>
  <c r="AF14" i="6" s="1"/>
  <c r="AF16" i="6" l="1"/>
  <c r="AG14" i="6" s="1"/>
  <c r="AG16" i="6" l="1"/>
  <c r="AI16" i="6" s="1"/>
  <c r="C17" i="6"/>
  <c r="AI14" i="6"/>
  <c r="C19" i="6" l="1"/>
  <c r="D17" i="6" s="1"/>
  <c r="D19" i="6" l="1"/>
  <c r="E17" i="6" s="1"/>
  <c r="E19" i="6" l="1"/>
  <c r="F17" i="6" l="1"/>
  <c r="F19" i="6" l="1"/>
  <c r="G17" i="6" l="1"/>
  <c r="G19" i="6" l="1"/>
  <c r="H17" i="6" s="1"/>
  <c r="H19" i="6" l="1"/>
  <c r="I17" i="6" s="1"/>
  <c r="I19" i="6" l="1"/>
  <c r="J17" i="6" s="1"/>
  <c r="J19" i="6" l="1"/>
  <c r="K17" i="6" s="1"/>
  <c r="K19" i="6" l="1"/>
  <c r="L17" i="6" s="1"/>
  <c r="L19" i="6" l="1"/>
  <c r="M17" i="6" s="1"/>
  <c r="M19" i="6" l="1"/>
  <c r="N17" i="6" s="1"/>
  <c r="N19" i="6" l="1"/>
  <c r="O17" i="6" s="1"/>
  <c r="O19" i="6" l="1"/>
  <c r="P17" i="6" s="1"/>
  <c r="P19" i="6" l="1"/>
  <c r="Q17" i="6" s="1"/>
  <c r="Q19" i="6" l="1"/>
  <c r="R17" i="6" s="1"/>
  <c r="R19" i="6" l="1"/>
  <c r="S17" i="6" s="1"/>
  <c r="S19" i="6" l="1"/>
  <c r="T17" i="6" s="1"/>
  <c r="T19" i="6" l="1"/>
  <c r="U17" i="6" s="1"/>
  <c r="U19" i="6" l="1"/>
  <c r="V17" i="6" s="1"/>
  <c r="V19" i="6" l="1"/>
  <c r="W17" i="6" s="1"/>
  <c r="W19" i="6" l="1"/>
  <c r="X17" i="6" s="1"/>
  <c r="X19" i="6" l="1"/>
  <c r="Y17" i="6" s="1"/>
  <c r="Y19" i="6" l="1"/>
  <c r="Z17" i="6" s="1"/>
  <c r="Z19" i="6" l="1"/>
  <c r="AA17" i="6" s="1"/>
  <c r="AA19" i="6" l="1"/>
  <c r="AB17" i="6" s="1"/>
  <c r="AB19" i="6" l="1"/>
  <c r="AC17" i="6" s="1"/>
  <c r="AC19" i="6" l="1"/>
  <c r="AD17" i="6" s="1"/>
  <c r="AD19" i="6" l="1"/>
  <c r="AE17" i="6" s="1"/>
  <c r="AE19" i="6" l="1"/>
  <c r="AF17" i="6" s="1"/>
  <c r="AF19" i="6" l="1"/>
  <c r="AG17" i="6" s="1"/>
  <c r="AG19" i="6" l="1"/>
  <c r="AI19" i="6" s="1"/>
  <c r="C20" i="6"/>
  <c r="AI17" i="6"/>
  <c r="C22" i="6" l="1"/>
  <c r="D20" i="6" l="1"/>
  <c r="D22" i="6" l="1"/>
  <c r="E20" i="6" s="1"/>
  <c r="E22" i="6" l="1"/>
  <c r="F20" i="6" s="1"/>
  <c r="F22" i="6" l="1"/>
  <c r="G20" i="6" l="1"/>
  <c r="G22" i="6" l="1"/>
  <c r="H20" i="6" s="1"/>
  <c r="H22" i="6" l="1"/>
  <c r="I20" i="6" s="1"/>
  <c r="I22" i="6" l="1"/>
  <c r="J20" i="6" s="1"/>
  <c r="J22" i="6" l="1"/>
  <c r="K20" i="6" s="1"/>
  <c r="K22" i="6" l="1"/>
  <c r="L20" i="6" s="1"/>
  <c r="L22" i="6" l="1"/>
  <c r="M20" i="6" s="1"/>
  <c r="M22" i="6" l="1"/>
  <c r="N20" i="6" s="1"/>
  <c r="N22" i="6" l="1"/>
  <c r="O20" i="6" s="1"/>
  <c r="O22" i="6" l="1"/>
  <c r="P20" i="6" s="1"/>
  <c r="P22" i="6" l="1"/>
  <c r="Q20" i="6" s="1"/>
  <c r="Q22" i="6" l="1"/>
  <c r="R20" i="6" s="1"/>
  <c r="R22" i="6" l="1"/>
  <c r="S20" i="6" s="1"/>
  <c r="S22" i="6" l="1"/>
  <c r="T20" i="6" s="1"/>
  <c r="T22" i="6" l="1"/>
  <c r="U20" i="6" s="1"/>
  <c r="U22" i="6" l="1"/>
  <c r="V20" i="6" s="1"/>
  <c r="V22" i="6" l="1"/>
  <c r="W20" i="6" s="1"/>
  <c r="W22" i="6" l="1"/>
  <c r="X20" i="6" s="1"/>
  <c r="X22" i="6" l="1"/>
  <c r="Y20" i="6" s="1"/>
  <c r="Y22" i="6" l="1"/>
  <c r="Z20" i="6" s="1"/>
  <c r="Z22" i="6" l="1"/>
  <c r="AA20" i="6" s="1"/>
  <c r="AA22" i="6" l="1"/>
  <c r="AB20" i="6" s="1"/>
  <c r="AB22" i="6" l="1"/>
  <c r="AC20" i="6" s="1"/>
  <c r="AC22" i="6" l="1"/>
  <c r="AD20" i="6" s="1"/>
  <c r="AD22" i="6" l="1"/>
  <c r="AE20" i="6" s="1"/>
  <c r="AE22" i="6" l="1"/>
  <c r="AF20" i="6" s="1"/>
  <c r="AF22" i="6" l="1"/>
  <c r="AG20" i="6" s="1"/>
  <c r="AG22" i="6" l="1"/>
  <c r="AI22" i="6" s="1"/>
  <c r="C23" i="6"/>
  <c r="AI20" i="6"/>
  <c r="C25" i="6" l="1"/>
  <c r="D23" i="6" s="1"/>
  <c r="D25" i="6" l="1"/>
  <c r="E23" i="6" s="1"/>
  <c r="E25" i="6" l="1"/>
  <c r="F23" i="6" s="1"/>
  <c r="F25" i="6" l="1"/>
  <c r="G23" i="6" s="1"/>
  <c r="G25" i="6" l="1"/>
  <c r="H23" i="6" s="1"/>
  <c r="H25" i="6" l="1"/>
  <c r="I23" i="6" s="1"/>
  <c r="I25" i="6" l="1"/>
  <c r="J23" i="6" s="1"/>
  <c r="J25" i="6" l="1"/>
  <c r="K23" i="6" s="1"/>
  <c r="K25" i="6" l="1"/>
  <c r="L23" i="6" s="1"/>
  <c r="L25" i="6" l="1"/>
  <c r="M23" i="6" s="1"/>
  <c r="M25" i="6" l="1"/>
  <c r="N23" i="6" s="1"/>
  <c r="N25" i="6" l="1"/>
  <c r="O23" i="6" s="1"/>
  <c r="O25" i="6" l="1"/>
  <c r="P23" i="6" s="1"/>
  <c r="P25" i="6" l="1"/>
  <c r="Q23" i="6" s="1"/>
  <c r="Q25" i="6" l="1"/>
  <c r="R23" i="6" s="1"/>
  <c r="R25" i="6" l="1"/>
  <c r="S23" i="6" s="1"/>
  <c r="S25" i="6" l="1"/>
  <c r="T23" i="6" s="1"/>
  <c r="T25" i="6" l="1"/>
  <c r="U23" i="6" s="1"/>
  <c r="U25" i="6" l="1"/>
  <c r="V23" i="6" s="1"/>
  <c r="V25" i="6" l="1"/>
  <c r="W23" i="6" s="1"/>
  <c r="W25" i="6" l="1"/>
  <c r="X23" i="6" s="1"/>
  <c r="X25" i="6" l="1"/>
  <c r="Y23" i="6" s="1"/>
  <c r="Y25" i="6" l="1"/>
  <c r="Z23" i="6" s="1"/>
  <c r="Z25" i="6" l="1"/>
  <c r="AA23" i="6" s="1"/>
  <c r="AA25" i="6" l="1"/>
  <c r="AB23" i="6" s="1"/>
  <c r="AB25" i="6" l="1"/>
  <c r="AC23" i="6" s="1"/>
  <c r="AC25" i="6" l="1"/>
  <c r="AD23" i="6" s="1"/>
  <c r="AD25" i="6" l="1"/>
  <c r="AE23" i="6" s="1"/>
  <c r="AE25" i="6" l="1"/>
  <c r="AF23" i="6" s="1"/>
  <c r="AF25" i="6" l="1"/>
  <c r="AG23" i="6" s="1"/>
  <c r="AG25" i="6" l="1"/>
  <c r="AI25" i="6" s="1"/>
  <c r="C26" i="6"/>
  <c r="AI23" i="6"/>
  <c r="C28" i="6" l="1"/>
  <c r="D26" i="6" l="1"/>
  <c r="D28" i="6" l="1"/>
  <c r="E26" i="6" l="1"/>
  <c r="E28" i="6" l="1"/>
  <c r="F26" i="6" l="1"/>
  <c r="F28" i="6" l="1"/>
  <c r="G26" i="6" s="1"/>
  <c r="G28" i="6" s="1"/>
  <c r="H26" i="6" s="1"/>
  <c r="H28" i="6" s="1"/>
  <c r="I26" i="6" s="1"/>
  <c r="I28" i="6" s="1"/>
  <c r="J26" i="6" s="1"/>
  <c r="J28" i="6" s="1"/>
  <c r="K26" i="6" s="1"/>
  <c r="K28" i="6" s="1"/>
  <c r="L26" i="6" s="1"/>
  <c r="L28" i="6" s="1"/>
  <c r="M26" i="6" s="1"/>
  <c r="M28" i="6" s="1"/>
  <c r="N26" i="6" s="1"/>
  <c r="N28" i="6" s="1"/>
  <c r="O26" i="6" s="1"/>
  <c r="O28" i="6" s="1"/>
  <c r="P26" i="6" s="1"/>
  <c r="P28" i="6" s="1"/>
  <c r="Q26" i="6" s="1"/>
  <c r="Q28" i="6" s="1"/>
  <c r="R26" i="6" s="1"/>
  <c r="R28" i="6" s="1"/>
  <c r="S26" i="6" s="1"/>
  <c r="S28" i="6" s="1"/>
  <c r="T26" i="6" s="1"/>
  <c r="T28" i="6" s="1"/>
  <c r="U26" i="6" s="1"/>
  <c r="U28" i="6" s="1"/>
  <c r="V26" i="6" s="1"/>
  <c r="V28" i="6" s="1"/>
  <c r="W26" i="6" s="1"/>
  <c r="W28" i="6" s="1"/>
  <c r="X26" i="6" s="1"/>
  <c r="X28" i="6" s="1"/>
  <c r="Y26" i="6" s="1"/>
  <c r="Y28" i="6" s="1"/>
  <c r="Z26" i="6" s="1"/>
  <c r="Z28" i="6" s="1"/>
  <c r="AA26" i="6" s="1"/>
  <c r="AA28" i="6" s="1"/>
  <c r="AB26" i="6" s="1"/>
  <c r="AB28" i="6" s="1"/>
  <c r="AC26" i="6" s="1"/>
  <c r="AC28" i="6" s="1"/>
  <c r="AD26" i="6" s="1"/>
  <c r="AD28" i="6" s="1"/>
  <c r="AE26" i="6" s="1"/>
  <c r="AE28" i="6" s="1"/>
  <c r="AF26" i="6" s="1"/>
  <c r="AF28" i="6" s="1"/>
  <c r="AG26" i="6" s="1"/>
  <c r="AG28" i="6" l="1"/>
  <c r="AI28" i="6" s="1"/>
  <c r="C29" i="6"/>
  <c r="AI26" i="6"/>
  <c r="C31" i="6" l="1"/>
  <c r="D29" i="6" s="1"/>
  <c r="D31" i="6" s="1"/>
  <c r="E29" i="6" s="1"/>
  <c r="E31" i="6" s="1"/>
  <c r="F29" i="6" s="1"/>
  <c r="F31" i="6" s="1"/>
  <c r="G29" i="6" s="1"/>
  <c r="G31" i="6" s="1"/>
  <c r="H29" i="6" s="1"/>
  <c r="H31" i="6" s="1"/>
  <c r="I29" i="6" s="1"/>
  <c r="I31" i="6" s="1"/>
  <c r="J29" i="6" s="1"/>
  <c r="J31" i="6" s="1"/>
  <c r="K29" i="6" s="1"/>
  <c r="K31" i="6" s="1"/>
  <c r="L29" i="6" s="1"/>
  <c r="L31" i="6" s="1"/>
  <c r="M29" i="6" s="1"/>
  <c r="M31" i="6" s="1"/>
  <c r="N29" i="6" s="1"/>
  <c r="N31" i="6" s="1"/>
  <c r="O29" i="6" s="1"/>
  <c r="O31" i="6" s="1"/>
  <c r="P29" i="6" s="1"/>
  <c r="P31" i="6" s="1"/>
  <c r="Q29" i="6" s="1"/>
  <c r="Q31" i="6" s="1"/>
  <c r="R29" i="6" s="1"/>
  <c r="R31" i="6" s="1"/>
  <c r="S29" i="6" s="1"/>
  <c r="S31" i="6" s="1"/>
  <c r="T29" i="6" s="1"/>
  <c r="T31" i="6" s="1"/>
  <c r="U29" i="6" s="1"/>
  <c r="U31" i="6" s="1"/>
  <c r="V29" i="6" s="1"/>
  <c r="V31" i="6" s="1"/>
  <c r="W29" i="6" s="1"/>
  <c r="W31" i="6" s="1"/>
  <c r="X29" i="6" s="1"/>
  <c r="X31" i="6" s="1"/>
  <c r="Y29" i="6" s="1"/>
  <c r="Y31" i="6" s="1"/>
  <c r="Z29" i="6" s="1"/>
  <c r="Z31" i="6" s="1"/>
  <c r="AA29" i="6" s="1"/>
  <c r="AA31" i="6" s="1"/>
  <c r="AB29" i="6" s="1"/>
  <c r="AB31" i="6" s="1"/>
  <c r="AC29" i="6" s="1"/>
  <c r="AC31" i="6" s="1"/>
  <c r="AD29" i="6" s="1"/>
  <c r="AD31" i="6" s="1"/>
  <c r="AE29" i="6" s="1"/>
  <c r="AE31" i="6" s="1"/>
  <c r="AF29" i="6" s="1"/>
  <c r="AF31" i="6" s="1"/>
  <c r="AG29" i="6" s="1"/>
  <c r="AI29" i="6" l="1"/>
  <c r="AG31" i="6"/>
  <c r="AI31" i="6" s="1"/>
  <c r="C32" i="6"/>
  <c r="C34" i="6" l="1"/>
  <c r="D32" i="6" l="1"/>
  <c r="D34" i="6" l="1"/>
  <c r="E32" i="6" l="1"/>
  <c r="E34" i="6" l="1"/>
  <c r="F32" i="6" l="1"/>
  <c r="F34" i="6" l="1"/>
  <c r="G32" i="6" l="1"/>
  <c r="G34" i="6" l="1"/>
  <c r="H32" i="6" l="1"/>
  <c r="H34" i="6" s="1"/>
  <c r="I34" i="6" s="1"/>
  <c r="J32" i="6" l="1"/>
  <c r="J34" i="6" s="1"/>
  <c r="K32" i="6" s="1"/>
  <c r="K34" i="6" l="1"/>
  <c r="L32" i="6" s="1"/>
  <c r="L34" i="6" s="1"/>
  <c r="M32" i="6" l="1"/>
  <c r="M34" i="6" l="1"/>
  <c r="N32" i="6" l="1"/>
  <c r="N34" i="6" l="1"/>
  <c r="O32" i="6" l="1"/>
  <c r="O34" i="6" l="1"/>
  <c r="P32" i="6" l="1"/>
  <c r="P34" i="6" l="1"/>
  <c r="Q32" i="6" s="1"/>
  <c r="Q34" i="6" s="1"/>
  <c r="R32" i="6" s="1"/>
  <c r="R34" i="6" s="1"/>
  <c r="S32" i="6" s="1"/>
  <c r="S34" i="6" s="1"/>
  <c r="T32" i="6" s="1"/>
  <c r="T34" i="6" s="1"/>
  <c r="U32" i="6" s="1"/>
  <c r="U34" i="6" s="1"/>
  <c r="V32" i="6" s="1"/>
  <c r="V34" i="6" s="1"/>
  <c r="W32" i="6" s="1"/>
  <c r="W34" i="6" s="1"/>
  <c r="X32" i="6" s="1"/>
  <c r="X34" i="6" s="1"/>
  <c r="Y32" i="6" s="1"/>
  <c r="Y34" i="6" s="1"/>
  <c r="Z32" i="6" s="1"/>
  <c r="Z34" i="6" s="1"/>
  <c r="AA32" i="6" s="1"/>
  <c r="AA34" i="6" s="1"/>
  <c r="AB32" i="6" s="1"/>
  <c r="AB34" i="6" s="1"/>
  <c r="AC32" i="6" s="1"/>
  <c r="AC34" i="6" s="1"/>
  <c r="AD32" i="6" s="1"/>
  <c r="AD34" i="6" s="1"/>
  <c r="AE32" i="6" s="1"/>
  <c r="AE34" i="6" s="1"/>
  <c r="AF32" i="6" s="1"/>
  <c r="AF34" i="6" s="1"/>
  <c r="AG32" i="6" s="1"/>
  <c r="AI32" i="6" l="1"/>
  <c r="C35" i="6"/>
  <c r="AG34" i="6"/>
  <c r="AI34" i="6" s="1"/>
  <c r="C37" i="6" l="1"/>
  <c r="D35" i="6" s="1"/>
  <c r="D37" i="6" l="1"/>
  <c r="E35" i="6" s="1"/>
  <c r="E37" i="6" l="1"/>
  <c r="F35" i="6" s="1"/>
  <c r="F37" i="6" l="1"/>
  <c r="G35" i="6" s="1"/>
  <c r="G37" i="6" l="1"/>
  <c r="H35" i="6" s="1"/>
  <c r="H37" i="6" l="1"/>
  <c r="I35" i="6" s="1"/>
  <c r="I37" i="6" l="1"/>
  <c r="J35" i="6" s="1"/>
  <c r="J37" i="6" l="1"/>
  <c r="K35" i="6" s="1"/>
  <c r="K37" i="6" l="1"/>
  <c r="L35" i="6" s="1"/>
  <c r="L37" i="6" l="1"/>
  <c r="M35" i="6" s="1"/>
  <c r="M37" i="6" l="1"/>
  <c r="N35" i="6" s="1"/>
  <c r="N37" i="6" l="1"/>
  <c r="O35" i="6" s="1"/>
  <c r="O37" i="6" l="1"/>
  <c r="P35" i="6" s="1"/>
  <c r="P37" i="6" l="1"/>
  <c r="Q35" i="6" s="1"/>
  <c r="Q37" i="6" l="1"/>
  <c r="R35" i="6" s="1"/>
  <c r="R37" i="6" l="1"/>
  <c r="S35" i="6" s="1"/>
  <c r="S37" i="6" l="1"/>
  <c r="T35" i="6" s="1"/>
  <c r="T37" i="6" l="1"/>
  <c r="U35" i="6" s="1"/>
  <c r="U37" i="6" l="1"/>
  <c r="V35" i="6" s="1"/>
  <c r="V37" i="6" l="1"/>
  <c r="W35" i="6" s="1"/>
  <c r="W37" i="6" l="1"/>
  <c r="X35" i="6" s="1"/>
  <c r="X37" i="6" l="1"/>
  <c r="Y35" i="6" s="1"/>
  <c r="Y37" i="6" l="1"/>
  <c r="Z35" i="6" s="1"/>
  <c r="Z37" i="6" l="1"/>
  <c r="AA35" i="6" s="1"/>
  <c r="AA37" i="6" l="1"/>
  <c r="AB35" i="6" s="1"/>
  <c r="AB37" i="6" l="1"/>
  <c r="AC35" i="6" s="1"/>
  <c r="AC37" i="6" l="1"/>
  <c r="AD35" i="6" s="1"/>
  <c r="AD37" i="6" l="1"/>
  <c r="AE35" i="6" s="1"/>
  <c r="AE37" i="6" l="1"/>
  <c r="AF35" i="6" s="1"/>
  <c r="AF37" i="6" l="1"/>
  <c r="AG35" i="6" s="1"/>
  <c r="AI35" i="6" l="1"/>
  <c r="AI38" i="6" s="1"/>
  <c r="AG37" i="6"/>
</calcChain>
</file>

<file path=xl/sharedStrings.xml><?xml version="1.0" encoding="utf-8"?>
<sst xmlns="http://schemas.openxmlformats.org/spreadsheetml/2006/main" count="113" uniqueCount="54">
  <si>
    <t>Sl No.</t>
  </si>
  <si>
    <t>Date</t>
  </si>
  <si>
    <t>Share Name</t>
  </si>
  <si>
    <t>Share Qty.</t>
  </si>
  <si>
    <t>Net Profite</t>
  </si>
  <si>
    <t>Net Loss</t>
  </si>
  <si>
    <t>Net Profit</t>
  </si>
  <si>
    <t>My Balance</t>
  </si>
  <si>
    <t xml:space="preserve">My Capital </t>
  </si>
  <si>
    <r>
      <rPr>
        <b/>
        <sz val="14"/>
        <color theme="9"/>
        <rFont val="Aharoni"/>
        <charset val="177"/>
      </rPr>
      <t xml:space="preserve">NSE </t>
    </r>
    <r>
      <rPr>
        <sz val="14"/>
        <color theme="9"/>
        <rFont val="Aharoni"/>
        <charset val="177"/>
      </rPr>
      <t xml:space="preserve">or </t>
    </r>
    <r>
      <rPr>
        <b/>
        <sz val="14"/>
        <color theme="9"/>
        <rFont val="Aharoni"/>
        <charset val="177"/>
      </rPr>
      <t xml:space="preserve"> BSE</t>
    </r>
    <r>
      <rPr>
        <sz val="14"/>
        <color theme="9"/>
        <rFont val="Aharoni"/>
        <charset val="177"/>
      </rPr>
      <t xml:space="preserve"> trade details</t>
    </r>
  </si>
  <si>
    <t>Squire of Price</t>
  </si>
  <si>
    <t>Total Share Amount</t>
  </si>
  <si>
    <t>Total Profit &amp; Loss</t>
  </si>
  <si>
    <t>Total Trade</t>
  </si>
  <si>
    <t>Total Profit</t>
  </si>
  <si>
    <t>Total Loss</t>
  </si>
  <si>
    <t>Date To:</t>
  </si>
  <si>
    <t>Date From:</t>
  </si>
  <si>
    <t>Yes Bank Ltd.</t>
  </si>
  <si>
    <t>Buy Price</t>
  </si>
  <si>
    <t>Sell Price</t>
  </si>
  <si>
    <t>Target</t>
  </si>
  <si>
    <t>-0.00;;@</t>
  </si>
  <si>
    <t>PC Jewellwe</t>
  </si>
  <si>
    <t>IDFC Limited</t>
  </si>
  <si>
    <t>Shree Rama</t>
  </si>
  <si>
    <t>SUJANAUNI</t>
  </si>
  <si>
    <t>Sujana Uinversal Industries LTD.</t>
  </si>
  <si>
    <t>Holding</t>
  </si>
  <si>
    <t>UVSL</t>
  </si>
  <si>
    <t>Uttam Value Steel LTD.</t>
  </si>
  <si>
    <t>SPYL</t>
  </si>
  <si>
    <t>Shekhawat Poly-Yarn Limited</t>
  </si>
  <si>
    <t>VIVIDHA</t>
  </si>
  <si>
    <t>Vishagar Polytex LTD.</t>
  </si>
  <si>
    <t>VISESHINFO</t>
  </si>
  <si>
    <t>Vishesh Infotecnics LTD</t>
  </si>
  <si>
    <t>KSERASERA</t>
  </si>
  <si>
    <t>KSS Limited.</t>
  </si>
  <si>
    <r>
      <t>KGL (</t>
    </r>
    <r>
      <rPr>
        <b/>
        <sz val="11"/>
        <color rgb="FF00B050"/>
        <rFont val="Arial Narrow"/>
        <family val="2"/>
      </rPr>
      <t>BE</t>
    </r>
    <r>
      <rPr>
        <sz val="11"/>
        <color rgb="FF00B050"/>
        <rFont val="Arial Narrow"/>
        <family val="2"/>
      </rPr>
      <t>)</t>
    </r>
  </si>
  <si>
    <t>Fund</t>
  </si>
  <si>
    <t>Price</t>
  </si>
  <si>
    <t>Total</t>
  </si>
  <si>
    <t>Sadbhav</t>
  </si>
  <si>
    <t>TODAY FOR TOMORROW</t>
  </si>
  <si>
    <t xml:space="preserve"> @ChankiOfficial✅          
(People will Notice Only.)</t>
  </si>
  <si>
    <t>zmm_pogr_gstrep</t>
  </si>
  <si>
    <t>Material Group AR Pkg-02</t>
  </si>
  <si>
    <t>Axis Bluechip Fund Direct Plan Growth</t>
  </si>
  <si>
    <t>Amount</t>
  </si>
  <si>
    <t>Today Interest</t>
  </si>
  <si>
    <t>Amount Include Interest</t>
  </si>
  <si>
    <t>Month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</si>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</sst>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 * #,##0.00_ ;_ * \-#,##0.00_ ;_ * &quot;-&quot;??_ ;_ @_ "/>
    <numFmt numFmtId="165" formatCode="0;\-0;;@"/>
    <numFmt numFmtId="166" formatCode="0.00;\-0.00;;@"/>
    <numFmt numFmtId="167" formatCode="[$-14009]dd/mm/yy;@"/>
    <numFmt numFmtId="168" formatCode="0.00;;@"/>
    <numFmt numFmtId="169" formatCode="&quot;₹&quot;\ #,##0;&quot;₹&quot;\ \-##,#0\-0.00;;@"/>
    <numFmt numFmtId="170" formatCode="0;;@"/>
    <numFmt numFmtId="171" formatCode="&quot;₹&quot;\ #,##0.00;&quot;₹&quot;\ \-#,##0,00\-0.00;;@"/>
    <numFmt numFmtId="172" formatCode="0.0"/>
    <numFmt numFmtId="173" formatCode="0.000;\-0.000;;@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4"/>
      <color theme="9"/>
      <name val="Aharoni"/>
      <charset val="177"/>
    </font>
    <font>
      <b/>
      <sz val="14"/>
      <color theme="9"/>
      <name val="Aharoni"/>
      <charset val="177"/>
    </font>
    <font>
      <b/>
      <sz val="11"/>
      <color rgb="FF9C0006"/>
      <name val="Calibri"/>
      <family val="2"/>
      <scheme val="minor"/>
    </font>
    <font>
      <sz val="11"/>
      <color theme="1"/>
      <name val="Batang"/>
      <family val="1"/>
    </font>
    <font>
      <b/>
      <sz val="11"/>
      <color rgb="FF00B050"/>
      <name val="Batang"/>
      <family val="1"/>
    </font>
    <font>
      <b/>
      <sz val="11"/>
      <color rgb="FFC00000"/>
      <name val="Batang"/>
      <family val="1"/>
    </font>
    <font>
      <b/>
      <sz val="10"/>
      <color theme="1"/>
      <name val="Batang"/>
      <family val="1"/>
    </font>
    <font>
      <b/>
      <sz val="11"/>
      <color theme="0"/>
      <name val="Calibri"/>
      <family val="2"/>
      <scheme val="minor"/>
    </font>
    <font>
      <b/>
      <sz val="9"/>
      <color theme="1"/>
      <name val="Arial Narrow"/>
      <family val="2"/>
    </font>
    <font>
      <b/>
      <sz val="9"/>
      <color rgb="FF00B050"/>
      <name val="Arial Narrow"/>
      <family val="2"/>
    </font>
    <font>
      <b/>
      <sz val="9"/>
      <color rgb="FFC00000"/>
      <name val="Arial Narrow"/>
      <family val="2"/>
    </font>
    <font>
      <sz val="9"/>
      <color theme="1"/>
      <name val="Calibri"/>
      <family val="2"/>
      <scheme val="minor"/>
    </font>
    <font>
      <b/>
      <sz val="10"/>
      <color rgb="FF0070C0"/>
      <name val="Arial monospaced for SAP"/>
      <family val="3"/>
    </font>
    <font>
      <b/>
      <sz val="10"/>
      <color rgb="FF00B050"/>
      <name val="Arial monospaced for SAP"/>
      <family val="3"/>
    </font>
    <font>
      <b/>
      <sz val="10"/>
      <color rgb="FFC00000"/>
      <name val="Arial monospaced for SAP"/>
      <family val="3"/>
    </font>
    <font>
      <b/>
      <sz val="10"/>
      <color theme="2" tint="-0.499984740745262"/>
      <name val="Arial monospaced for SAP"/>
      <family val="3"/>
    </font>
    <font>
      <b/>
      <sz val="10"/>
      <name val="Arial monospaced for SAP"/>
      <family val="3"/>
    </font>
    <font>
      <b/>
      <sz val="11"/>
      <color theme="7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color theme="7" tint="-0.249977111117893"/>
      <name val="Batang"/>
      <family val="1"/>
    </font>
    <font>
      <sz val="11"/>
      <name val="Batang"/>
      <family val="1"/>
    </font>
    <font>
      <sz val="11"/>
      <color rgb="FF00B050"/>
      <name val="Arial Narrow"/>
      <family val="2"/>
    </font>
    <font>
      <sz val="11"/>
      <color rgb="FF00B050"/>
      <name val="Batang"/>
      <family val="1"/>
    </font>
    <font>
      <b/>
      <sz val="10"/>
      <color rgb="FF00B050"/>
      <name val="Batang"/>
      <family val="1"/>
    </font>
    <font>
      <b/>
      <sz val="11"/>
      <color rgb="FF00B050"/>
      <name val="Arial Narrow"/>
      <family val="2"/>
    </font>
    <font>
      <b/>
      <sz val="4"/>
      <color theme="1"/>
      <name val="Calibri"/>
      <family val="2"/>
      <scheme val="minor"/>
    </font>
    <font>
      <b/>
      <u/>
      <sz val="28"/>
      <color theme="8" tint="-0.499984740745262"/>
      <name val="."/>
    </font>
    <font>
      <b/>
      <sz val="6"/>
      <color theme="1"/>
      <name val="Calibri"/>
      <family val="2"/>
      <scheme val="minor"/>
    </font>
    <font>
      <b/>
      <sz val="4"/>
      <color theme="0"/>
      <name val="Calibri"/>
      <family val="2"/>
      <scheme val="minor"/>
    </font>
    <font>
      <sz val="11"/>
      <color theme="1"/>
      <name val="Arial monospaced for SAP"/>
      <family val="3"/>
    </font>
    <font>
      <b/>
      <sz val="11"/>
      <color theme="1"/>
      <name val="Arial monospaced for SAP"/>
      <family val="3"/>
    </font>
    <font>
      <b/>
      <sz val="9"/>
      <color theme="1"/>
      <name val="Arial monospaced for SAP"/>
      <family val="3"/>
    </font>
    <font>
      <sz val="8"/>
      <color theme="1"/>
      <name val="Arial monospaced for SAP"/>
      <family val="3"/>
    </font>
    <font>
      <b/>
      <sz val="9"/>
      <color rgb="FFFF0000"/>
      <name val="Arial monospaced for SAP"/>
      <family val="3"/>
    </font>
    <font>
      <b/>
      <sz val="5"/>
      <color theme="1"/>
      <name val="Arial monospaced for SAP"/>
      <family val="3"/>
    </font>
    <font>
      <b/>
      <sz val="10"/>
      <color theme="1"/>
      <name val="Arial monospaced for SAP"/>
      <family val="3"/>
    </font>
    <font>
      <sz val="10"/>
      <color theme="1"/>
      <name val="Arial monospaced for SAP"/>
      <family val="3"/>
    </font>
  </fonts>
  <fills count="1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CBA3F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theme="4"/>
      </left>
      <right style="dashed">
        <color theme="4"/>
      </right>
      <top style="dashed">
        <color theme="4"/>
      </top>
      <bottom style="dashed">
        <color theme="4"/>
      </bottom>
      <diagonal/>
    </border>
    <border>
      <left style="medium">
        <color indexed="64"/>
      </left>
      <right style="dashed">
        <color theme="4"/>
      </right>
      <top/>
      <bottom style="dashed">
        <color theme="4"/>
      </bottom>
      <diagonal/>
    </border>
    <border>
      <left style="dashed">
        <color theme="4"/>
      </left>
      <right style="dashed">
        <color theme="4"/>
      </right>
      <top/>
      <bottom style="dashed">
        <color theme="4"/>
      </bottom>
      <diagonal/>
    </border>
    <border>
      <left style="dashed">
        <color theme="4"/>
      </left>
      <right style="medium">
        <color indexed="64"/>
      </right>
      <top/>
      <bottom style="dashed">
        <color theme="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theme="4"/>
      </left>
      <right/>
      <top/>
      <bottom style="dashed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4"/>
      </right>
      <top/>
      <bottom style="hair">
        <color theme="4"/>
      </bottom>
      <diagonal/>
    </border>
    <border>
      <left style="hair">
        <color theme="4"/>
      </left>
      <right style="medium">
        <color indexed="64"/>
      </right>
      <top/>
      <bottom style="hair">
        <color theme="4"/>
      </bottom>
      <diagonal/>
    </border>
    <border>
      <left style="hair">
        <color theme="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 style="hair">
        <color theme="4"/>
      </right>
      <top style="hair">
        <color theme="4"/>
      </top>
      <bottom/>
      <diagonal/>
    </border>
    <border>
      <left style="hair">
        <color theme="4"/>
      </left>
      <right style="medium">
        <color indexed="64"/>
      </right>
      <top style="hair">
        <color theme="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185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 applyProtection="1">
      <alignment horizontal="right" vertical="center"/>
      <protection hidden="1"/>
    </xf>
    <xf numFmtId="166" fontId="5" fillId="0" borderId="0" xfId="0" applyNumberFormat="1" applyFont="1" applyAlignment="1" applyProtection="1">
      <alignment horizontal="right" vertical="center"/>
      <protection hidden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4" fillId="6" borderId="12" xfId="0" applyFont="1" applyFill="1" applyBorder="1" applyAlignment="1">
      <alignment horizontal="center" vertical="top" wrapText="1"/>
    </xf>
    <xf numFmtId="0" fontId="4" fillId="6" borderId="16" xfId="0" applyFont="1" applyFill="1" applyBorder="1" applyAlignment="1">
      <alignment horizontal="center" vertical="top" wrapText="1"/>
    </xf>
    <xf numFmtId="0" fontId="4" fillId="6" borderId="17" xfId="0" applyFont="1" applyFill="1" applyBorder="1" applyAlignment="1">
      <alignment horizontal="center" vertical="top" wrapText="1"/>
    </xf>
    <xf numFmtId="0" fontId="4" fillId="6" borderId="11" xfId="0" applyFont="1" applyFill="1" applyBorder="1" applyAlignment="1">
      <alignment horizontal="center" vertical="top" wrapText="1"/>
    </xf>
    <xf numFmtId="0" fontId="4" fillId="6" borderId="18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167" fontId="5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2" fontId="9" fillId="0" borderId="7" xfId="0" applyNumberFormat="1" applyFont="1" applyBorder="1" applyAlignment="1">
      <alignment horizontal="center" vertical="center"/>
    </xf>
    <xf numFmtId="166" fontId="9" fillId="0" borderId="7" xfId="0" applyNumberFormat="1" applyFont="1" applyBorder="1" applyAlignment="1" applyProtection="1">
      <alignment horizontal="center" vertical="center"/>
      <protection hidden="1"/>
    </xf>
    <xf numFmtId="165" fontId="9" fillId="0" borderId="7" xfId="0" applyNumberFormat="1" applyFont="1" applyBorder="1" applyAlignment="1" applyProtection="1">
      <alignment horizontal="center" vertical="center"/>
      <protection hidden="1"/>
    </xf>
    <xf numFmtId="166" fontId="10" fillId="0" borderId="7" xfId="0" applyNumberFormat="1" applyFont="1" applyBorder="1" applyAlignment="1" applyProtection="1">
      <alignment horizontal="center" vertical="center"/>
      <protection hidden="1"/>
    </xf>
    <xf numFmtId="166" fontId="11" fillId="0" borderId="7" xfId="0" applyNumberFormat="1" applyFont="1" applyBorder="1" applyAlignment="1" applyProtection="1">
      <alignment horizontal="center" vertical="center"/>
      <protection hidden="1"/>
    </xf>
    <xf numFmtId="2" fontId="9" fillId="0" borderId="5" xfId="0" applyNumberFormat="1" applyFont="1" applyBorder="1" applyAlignment="1">
      <alignment horizontal="center" vertical="center"/>
    </xf>
    <xf numFmtId="166" fontId="9" fillId="0" borderId="5" xfId="0" applyNumberFormat="1" applyFont="1" applyBorder="1" applyAlignment="1" applyProtection="1">
      <alignment horizontal="center" vertical="center"/>
      <protection hidden="1"/>
    </xf>
    <xf numFmtId="165" fontId="9" fillId="0" borderId="5" xfId="0" applyNumberFormat="1" applyFont="1" applyBorder="1" applyAlignment="1" applyProtection="1">
      <alignment horizontal="center" vertical="center"/>
      <protection hidden="1"/>
    </xf>
    <xf numFmtId="166" fontId="10" fillId="0" borderId="5" xfId="0" applyNumberFormat="1" applyFont="1" applyBorder="1" applyAlignment="1" applyProtection="1">
      <alignment horizontal="center" vertical="center"/>
      <protection hidden="1"/>
    </xf>
    <xf numFmtId="166" fontId="11" fillId="0" borderId="5" xfId="0" applyNumberFormat="1" applyFont="1" applyBorder="1" applyAlignment="1" applyProtection="1">
      <alignment horizontal="center" vertical="center"/>
      <protection hidden="1"/>
    </xf>
    <xf numFmtId="168" fontId="4" fillId="6" borderId="17" xfId="0" applyNumberFormat="1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8" fontId="18" fillId="0" borderId="15" xfId="1" applyNumberFormat="1" applyFont="1" applyBorder="1" applyAlignment="1">
      <alignment horizontal="center" vertical="center"/>
    </xf>
    <xf numFmtId="166" fontId="19" fillId="0" borderId="10" xfId="0" applyNumberFormat="1" applyFont="1" applyBorder="1" applyAlignment="1">
      <alignment horizontal="center" vertical="center"/>
    </xf>
    <xf numFmtId="166" fontId="20" fillId="0" borderId="12" xfId="0" applyNumberFormat="1" applyFont="1" applyBorder="1" applyAlignment="1">
      <alignment horizontal="center" vertical="center"/>
    </xf>
    <xf numFmtId="166" fontId="21" fillId="0" borderId="10" xfId="0" applyNumberFormat="1" applyFont="1" applyBorder="1" applyAlignment="1">
      <alignment horizontal="center" vertical="center"/>
    </xf>
    <xf numFmtId="166" fontId="22" fillId="0" borderId="12" xfId="0" applyNumberFormat="1" applyFont="1" applyFill="1" applyBorder="1" applyAlignment="1">
      <alignment horizontal="center" vertical="center"/>
    </xf>
    <xf numFmtId="166" fontId="22" fillId="0" borderId="10" xfId="0" applyNumberFormat="1" applyFont="1" applyFill="1" applyBorder="1" applyAlignment="1">
      <alignment horizontal="center" vertical="center"/>
    </xf>
    <xf numFmtId="0" fontId="3" fillId="4" borderId="14" xfId="4" applyFont="1" applyBorder="1" applyAlignment="1">
      <alignment horizontal="center" vertical="center"/>
    </xf>
    <xf numFmtId="0" fontId="3" fillId="5" borderId="13" xfId="5" applyFont="1" applyBorder="1" applyAlignment="1">
      <alignment horizontal="center" vertical="center"/>
    </xf>
    <xf numFmtId="0" fontId="8" fillId="2" borderId="3" xfId="2" applyFont="1" applyBorder="1" applyAlignment="1">
      <alignment horizontal="center" vertical="center"/>
    </xf>
    <xf numFmtId="0" fontId="3" fillId="3" borderId="13" xfId="3" applyFont="1" applyBorder="1" applyAlignment="1">
      <alignment horizontal="center" vertical="center"/>
    </xf>
    <xf numFmtId="0" fontId="13" fillId="8" borderId="3" xfId="2" applyFont="1" applyFill="1" applyBorder="1" applyAlignment="1">
      <alignment horizontal="center" vertical="center"/>
    </xf>
    <xf numFmtId="0" fontId="13" fillId="7" borderId="3" xfId="2" applyFont="1" applyFill="1" applyBorder="1" applyAlignment="1">
      <alignment horizontal="center" vertical="center"/>
    </xf>
    <xf numFmtId="0" fontId="13" fillId="9" borderId="13" xfId="3" applyFont="1" applyFill="1" applyBorder="1" applyAlignment="1">
      <alignment horizontal="center" vertical="center"/>
    </xf>
    <xf numFmtId="14" fontId="13" fillId="10" borderId="13" xfId="3" applyNumberFormat="1" applyFont="1" applyFill="1" applyBorder="1" applyAlignment="1">
      <alignment vertical="center"/>
    </xf>
    <xf numFmtId="14" fontId="13" fillId="11" borderId="13" xfId="3" applyNumberFormat="1" applyFont="1" applyFill="1" applyBorder="1" applyAlignment="1">
      <alignment vertical="center"/>
    </xf>
    <xf numFmtId="14" fontId="23" fillId="0" borderId="13" xfId="3" applyNumberFormat="1" applyFont="1" applyFill="1" applyBorder="1" applyAlignment="1">
      <alignment vertical="center"/>
    </xf>
    <xf numFmtId="14" fontId="24" fillId="0" borderId="13" xfId="3" applyNumberFormat="1" applyFont="1" applyFill="1" applyBorder="1" applyAlignment="1">
      <alignment vertical="center"/>
    </xf>
    <xf numFmtId="169" fontId="12" fillId="0" borderId="8" xfId="0" applyNumberFormat="1" applyFont="1" applyBorder="1" applyAlignment="1" applyProtection="1">
      <alignment horizontal="center" vertical="center"/>
      <protection hidden="1"/>
    </xf>
    <xf numFmtId="169" fontId="12" fillId="0" borderId="19" xfId="0" applyNumberFormat="1" applyFont="1" applyBorder="1" applyAlignment="1" applyProtection="1">
      <alignment horizontal="center" vertical="center"/>
      <protection hidden="1"/>
    </xf>
    <xf numFmtId="170" fontId="18" fillId="0" borderId="15" xfId="1" applyNumberFormat="1" applyFont="1" applyBorder="1" applyAlignment="1">
      <alignment horizontal="center" vertical="center"/>
    </xf>
    <xf numFmtId="165" fontId="22" fillId="0" borderId="12" xfId="0" applyNumberFormat="1" applyFont="1" applyFill="1" applyBorder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166" fontId="25" fillId="0" borderId="7" xfId="0" applyNumberFormat="1" applyFont="1" applyBorder="1" applyAlignment="1" applyProtection="1">
      <alignment horizontal="center" vertical="center"/>
      <protection hidden="1"/>
    </xf>
    <xf numFmtId="166" fontId="25" fillId="0" borderId="5" xfId="0" applyNumberFormat="1" applyFont="1" applyBorder="1" applyAlignment="1" applyProtection="1">
      <alignment horizontal="center" vertical="center"/>
      <protection hidden="1"/>
    </xf>
    <xf numFmtId="171" fontId="12" fillId="0" borderId="19" xfId="0" applyNumberFormat="1" applyFont="1" applyBorder="1" applyAlignment="1" applyProtection="1">
      <alignment horizontal="center" vertical="center"/>
      <protection hidden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168" fontId="4" fillId="6" borderId="17" xfId="0" applyNumberFormat="1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7" fontId="5" fillId="0" borderId="7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166" fontId="25" fillId="0" borderId="5" xfId="0" applyNumberFormat="1" applyFont="1" applyBorder="1" applyAlignment="1" applyProtection="1">
      <alignment horizontal="center" vertical="center" wrapText="1"/>
      <protection hidden="1"/>
    </xf>
    <xf numFmtId="165" fontId="9" fillId="0" borderId="5" xfId="0" applyNumberFormat="1" applyFont="1" applyBorder="1" applyAlignment="1" applyProtection="1">
      <alignment horizontal="center" vertical="center" wrapText="1"/>
      <protection hidden="1"/>
    </xf>
    <xf numFmtId="166" fontId="10" fillId="0" borderId="5" xfId="0" applyNumberFormat="1" applyFont="1" applyBorder="1" applyAlignment="1" applyProtection="1">
      <alignment horizontal="center" vertical="center" wrapText="1"/>
      <protection hidden="1"/>
    </xf>
    <xf numFmtId="166" fontId="11" fillId="0" borderId="5" xfId="0" applyNumberFormat="1" applyFont="1" applyBorder="1" applyAlignment="1" applyProtection="1">
      <alignment horizontal="center" vertical="center" wrapText="1"/>
      <protection hidden="1"/>
    </xf>
    <xf numFmtId="169" fontId="12" fillId="0" borderId="19" xfId="0" applyNumberFormat="1" applyFont="1" applyBorder="1" applyAlignment="1" applyProtection="1">
      <alignment horizontal="center" vertical="center" wrapText="1"/>
      <protection hidden="1"/>
    </xf>
    <xf numFmtId="169" fontId="12" fillId="0" borderId="8" xfId="0" applyNumberFormat="1" applyFont="1" applyBorder="1" applyAlignment="1" applyProtection="1">
      <alignment horizontal="center" vertical="center" wrapText="1"/>
      <protection hidden="1"/>
    </xf>
    <xf numFmtId="2" fontId="26" fillId="0" borderId="7" xfId="0" applyNumberFormat="1" applyFont="1" applyBorder="1" applyAlignment="1">
      <alignment horizontal="center" vertical="center" wrapText="1"/>
    </xf>
    <xf numFmtId="2" fontId="26" fillId="0" borderId="5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 applyProtection="1">
      <alignment horizontal="center" vertical="center" wrapText="1"/>
      <protection hidden="1"/>
    </xf>
    <xf numFmtId="167" fontId="27" fillId="0" borderId="7" xfId="0" applyNumberFormat="1" applyFont="1" applyBorder="1" applyAlignment="1">
      <alignment horizontal="center" vertical="center"/>
    </xf>
    <xf numFmtId="0" fontId="27" fillId="0" borderId="5" xfId="0" applyFont="1" applyBorder="1" applyAlignment="1">
      <alignment horizontal="left" vertical="center"/>
    </xf>
    <xf numFmtId="2" fontId="28" fillId="0" borderId="7" xfId="0" applyNumberFormat="1" applyFont="1" applyBorder="1" applyAlignment="1">
      <alignment horizontal="center" vertical="center"/>
    </xf>
    <xf numFmtId="2" fontId="28" fillId="0" borderId="5" xfId="0" applyNumberFormat="1" applyFont="1" applyBorder="1" applyAlignment="1">
      <alignment horizontal="center" vertical="center"/>
    </xf>
    <xf numFmtId="166" fontId="28" fillId="0" borderId="5" xfId="0" applyNumberFormat="1" applyFont="1" applyBorder="1" applyAlignment="1" applyProtection="1">
      <alignment horizontal="center" vertical="center"/>
      <protection hidden="1"/>
    </xf>
    <xf numFmtId="165" fontId="28" fillId="0" borderId="5" xfId="0" applyNumberFormat="1" applyFont="1" applyBorder="1" applyAlignment="1" applyProtection="1">
      <alignment horizontal="center" vertical="center"/>
      <protection hidden="1"/>
    </xf>
    <xf numFmtId="169" fontId="29" fillId="0" borderId="19" xfId="0" applyNumberFormat="1" applyFont="1" applyBorder="1" applyAlignment="1" applyProtection="1">
      <alignment horizontal="center" vertical="center"/>
      <protection hidden="1"/>
    </xf>
    <xf numFmtId="169" fontId="29" fillId="0" borderId="8" xfId="0" applyNumberFormat="1" applyFont="1" applyBorder="1" applyAlignment="1" applyProtection="1">
      <alignment horizontal="center" vertical="center"/>
      <protection hidden="1"/>
    </xf>
    <xf numFmtId="172" fontId="0" fillId="0" borderId="0" xfId="0" applyNumberFormat="1" applyAlignment="1">
      <alignment vertical="center" wrapText="1"/>
    </xf>
    <xf numFmtId="0" fontId="0" fillId="13" borderId="0" xfId="0" applyFill="1" applyBorder="1"/>
    <xf numFmtId="14" fontId="13" fillId="11" borderId="30" xfId="3" applyNumberFormat="1" applyFont="1" applyFill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4" fontId="0" fillId="0" borderId="36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169" fontId="12" fillId="0" borderId="36" xfId="0" applyNumberFormat="1" applyFont="1" applyBorder="1" applyAlignment="1" applyProtection="1">
      <alignment horizontal="center" vertical="center"/>
      <protection hidden="1"/>
    </xf>
    <xf numFmtId="10" fontId="0" fillId="0" borderId="36" xfId="0" applyNumberFormat="1" applyBorder="1" applyAlignment="1">
      <alignment horizontal="center" vertical="center"/>
    </xf>
    <xf numFmtId="171" fontId="12" fillId="0" borderId="36" xfId="0" applyNumberFormat="1" applyFont="1" applyBorder="1" applyAlignment="1" applyProtection="1">
      <alignment horizontal="center" vertical="center"/>
      <protection hidden="1"/>
    </xf>
    <xf numFmtId="0" fontId="0" fillId="0" borderId="37" xfId="0" applyBorder="1" applyAlignment="1">
      <alignment horizontal="center" vertical="center"/>
    </xf>
    <xf numFmtId="170" fontId="18" fillId="0" borderId="38" xfId="1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20" fillId="0" borderId="35" xfId="0" applyNumberFormat="1" applyFont="1" applyBorder="1" applyAlignment="1">
      <alignment horizontal="center" vertical="center"/>
    </xf>
    <xf numFmtId="166" fontId="21" fillId="0" borderId="0" xfId="0" applyNumberFormat="1" applyFont="1" applyBorder="1" applyAlignment="1">
      <alignment horizontal="center" vertical="center"/>
    </xf>
    <xf numFmtId="165" fontId="22" fillId="0" borderId="35" xfId="0" applyNumberFormat="1" applyFont="1" applyFill="1" applyBorder="1" applyAlignment="1">
      <alignment horizontal="center" vertical="center"/>
    </xf>
    <xf numFmtId="166" fontId="22" fillId="0" borderId="35" xfId="0" applyNumberFormat="1" applyFont="1" applyFill="1" applyBorder="1" applyAlignment="1">
      <alignment horizontal="center" vertical="center"/>
    </xf>
    <xf numFmtId="166" fontId="22" fillId="0" borderId="0" xfId="0" applyNumberFormat="1" applyFont="1" applyFill="1" applyBorder="1" applyAlignment="1">
      <alignment horizontal="center" vertical="center"/>
    </xf>
    <xf numFmtId="14" fontId="23" fillId="0" borderId="3" xfId="3" applyNumberFormat="1" applyFont="1" applyFill="1" applyBorder="1" applyAlignment="1">
      <alignment vertical="center"/>
    </xf>
    <xf numFmtId="14" fontId="24" fillId="0" borderId="39" xfId="3" applyNumberFormat="1" applyFont="1" applyFill="1" applyBorder="1" applyAlignment="1">
      <alignment vertical="center"/>
    </xf>
    <xf numFmtId="14" fontId="0" fillId="0" borderId="40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169" fontId="12" fillId="0" borderId="40" xfId="0" applyNumberFormat="1" applyFont="1" applyBorder="1" applyAlignment="1" applyProtection="1">
      <alignment horizontal="center" vertical="center"/>
      <protection hidden="1"/>
    </xf>
    <xf numFmtId="10" fontId="0" fillId="0" borderId="40" xfId="0" applyNumberFormat="1" applyBorder="1" applyAlignment="1">
      <alignment horizontal="center" vertical="center"/>
    </xf>
    <xf numFmtId="171" fontId="12" fillId="0" borderId="40" xfId="0" applyNumberFormat="1" applyFont="1" applyBorder="1" applyAlignment="1" applyProtection="1">
      <alignment horizontal="center" vertical="center"/>
      <protection hidden="1"/>
    </xf>
    <xf numFmtId="0" fontId="0" fillId="0" borderId="40" xfId="0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168" fontId="4" fillId="6" borderId="41" xfId="0" applyNumberFormat="1" applyFont="1" applyFill="1" applyBorder="1" applyAlignment="1">
      <alignment horizontal="center" vertical="center" wrapText="1"/>
    </xf>
    <xf numFmtId="0" fontId="4" fillId="6" borderId="42" xfId="0" applyFont="1" applyFill="1" applyBorder="1" applyAlignment="1">
      <alignment horizontal="center" vertical="center" wrapText="1"/>
    </xf>
    <xf numFmtId="0" fontId="4" fillId="6" borderId="43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35" fillId="0" borderId="0" xfId="0" applyFont="1"/>
    <xf numFmtId="0" fontId="37" fillId="13" borderId="57" xfId="0" applyFont="1" applyFill="1" applyBorder="1"/>
    <xf numFmtId="0" fontId="37" fillId="13" borderId="60" xfId="0" applyFont="1" applyFill="1" applyBorder="1"/>
    <xf numFmtId="0" fontId="38" fillId="13" borderId="54" xfId="0" applyFont="1" applyFill="1" applyBorder="1"/>
    <xf numFmtId="0" fontId="38" fillId="13" borderId="61" xfId="0" applyFont="1" applyFill="1" applyBorder="1"/>
    <xf numFmtId="0" fontId="38" fillId="13" borderId="56" xfId="0" applyFont="1" applyFill="1" applyBorder="1"/>
    <xf numFmtId="0" fontId="38" fillId="13" borderId="52" xfId="0" applyFont="1" applyFill="1" applyBorder="1"/>
    <xf numFmtId="0" fontId="38" fillId="13" borderId="53" xfId="0" applyFont="1" applyFill="1" applyBorder="1"/>
    <xf numFmtId="0" fontId="37" fillId="13" borderId="59" xfId="0" applyFont="1" applyFill="1" applyBorder="1" applyAlignment="1">
      <alignment horizontal="center" vertical="center"/>
    </xf>
    <xf numFmtId="0" fontId="37" fillId="13" borderId="54" xfId="0" applyFont="1" applyFill="1" applyBorder="1" applyAlignment="1">
      <alignment horizontal="center" vertical="center"/>
    </xf>
    <xf numFmtId="166" fontId="38" fillId="13" borderId="55" xfId="0" applyNumberFormat="1" applyFont="1" applyFill="1" applyBorder="1"/>
    <xf numFmtId="173" fontId="38" fillId="13" borderId="58" xfId="0" applyNumberFormat="1" applyFont="1" applyFill="1" applyBorder="1"/>
    <xf numFmtId="173" fontId="38" fillId="13" borderId="50" xfId="0" applyNumberFormat="1" applyFont="1" applyFill="1" applyBorder="1"/>
    <xf numFmtId="173" fontId="38" fillId="13" borderId="54" xfId="0" applyNumberFormat="1" applyFont="1" applyFill="1" applyBorder="1"/>
    <xf numFmtId="0" fontId="39" fillId="13" borderId="54" xfId="0" applyFont="1" applyFill="1" applyBorder="1" applyAlignment="1">
      <alignment horizontal="center" vertical="center"/>
    </xf>
    <xf numFmtId="0" fontId="36" fillId="13" borderId="60" xfId="0" applyFont="1" applyFill="1" applyBorder="1" applyAlignment="1">
      <alignment horizontal="center" vertical="center"/>
    </xf>
    <xf numFmtId="17" fontId="37" fillId="13" borderId="58" xfId="0" applyNumberFormat="1" applyFont="1" applyFill="1" applyBorder="1" applyAlignment="1">
      <alignment horizontal="center" vertical="center"/>
    </xf>
    <xf numFmtId="17" fontId="37" fillId="13" borderId="51" xfId="0" applyNumberFormat="1" applyFont="1" applyFill="1" applyBorder="1" applyAlignment="1">
      <alignment horizontal="center" vertical="center"/>
    </xf>
    <xf numFmtId="17" fontId="37" fillId="13" borderId="6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7" fontId="40" fillId="13" borderId="51" xfId="0" applyNumberFormat="1" applyFont="1" applyFill="1" applyBorder="1" applyAlignment="1">
      <alignment horizontal="center" vertical="center"/>
    </xf>
    <xf numFmtId="17" fontId="41" fillId="13" borderId="51" xfId="0" applyNumberFormat="1" applyFont="1" applyFill="1" applyBorder="1" applyAlignment="1">
      <alignment horizontal="right" vertical="center"/>
    </xf>
    <xf numFmtId="0" fontId="4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12" borderId="20" xfId="0" applyFill="1" applyBorder="1" applyAlignment="1">
      <alignment horizontal="center"/>
    </xf>
    <xf numFmtId="0" fontId="0" fillId="12" borderId="21" xfId="0" applyFill="1" applyBorder="1" applyAlignment="1">
      <alignment horizontal="center"/>
    </xf>
    <xf numFmtId="0" fontId="0" fillId="12" borderId="22" xfId="0" applyFill="1" applyBorder="1" applyAlignment="1">
      <alignment horizontal="center"/>
    </xf>
    <xf numFmtId="0" fontId="34" fillId="12" borderId="25" xfId="0" applyFont="1" applyFill="1" applyBorder="1" applyAlignment="1">
      <alignment horizontal="left" wrapText="1"/>
    </xf>
    <xf numFmtId="0" fontId="34" fillId="12" borderId="26" xfId="0" applyFont="1" applyFill="1" applyBorder="1" applyAlignment="1">
      <alignment horizontal="left"/>
    </xf>
    <xf numFmtId="0" fontId="34" fillId="12" borderId="27" xfId="0" applyFont="1" applyFill="1" applyBorder="1" applyAlignment="1">
      <alignment horizontal="left"/>
    </xf>
    <xf numFmtId="0" fontId="0" fillId="12" borderId="28" xfId="0" applyFill="1" applyBorder="1" applyAlignment="1">
      <alignment horizontal="center"/>
    </xf>
    <xf numFmtId="0" fontId="0" fillId="13" borderId="29" xfId="0" applyFill="1" applyBorder="1" applyAlignment="1">
      <alignment horizontal="center"/>
    </xf>
    <xf numFmtId="0" fontId="0" fillId="13" borderId="20" xfId="0" applyFill="1" applyBorder="1" applyAlignment="1">
      <alignment horizontal="center"/>
    </xf>
    <xf numFmtId="0" fontId="0" fillId="13" borderId="23" xfId="0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0" fontId="0" fillId="13" borderId="21" xfId="0" applyFill="1" applyBorder="1" applyAlignment="1">
      <alignment horizontal="center"/>
    </xf>
    <xf numFmtId="0" fontId="0" fillId="13" borderId="22" xfId="0" applyFill="1" applyBorder="1" applyAlignment="1">
      <alignment horizontal="center"/>
    </xf>
    <xf numFmtId="0" fontId="0" fillId="13" borderId="24" xfId="0" applyFill="1" applyBorder="1" applyAlignment="1">
      <alignment horizontal="center"/>
    </xf>
    <xf numFmtId="0" fontId="0" fillId="13" borderId="27" xfId="0" applyFill="1" applyBorder="1" applyAlignment="1">
      <alignment horizontal="center"/>
    </xf>
    <xf numFmtId="0" fontId="0" fillId="14" borderId="20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2" xfId="0" applyFill="1" applyBorder="1" applyAlignment="1">
      <alignment horizontal="center"/>
    </xf>
    <xf numFmtId="0" fontId="0" fillId="14" borderId="23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0" fillId="14" borderId="26" xfId="0" applyFill="1" applyBorder="1" applyAlignment="1">
      <alignment horizontal="center"/>
    </xf>
    <xf numFmtId="0" fontId="0" fillId="14" borderId="27" xfId="0" applyFill="1" applyBorder="1" applyAlignment="1">
      <alignment horizontal="center"/>
    </xf>
    <xf numFmtId="0" fontId="0" fillId="14" borderId="28" xfId="0" applyFill="1" applyBorder="1" applyAlignment="1">
      <alignment horizontal="center"/>
    </xf>
    <xf numFmtId="0" fontId="33" fillId="13" borderId="0" xfId="0" applyFont="1" applyFill="1" applyBorder="1" applyAlignment="1">
      <alignment horizontal="center" vertical="top"/>
    </xf>
    <xf numFmtId="0" fontId="33" fillId="13" borderId="24" xfId="0" applyFont="1" applyFill="1" applyBorder="1" applyAlignment="1">
      <alignment horizontal="center" vertical="top"/>
    </xf>
    <xf numFmtId="0" fontId="32" fillId="13" borderId="0" xfId="0" applyFont="1" applyFill="1" applyBorder="1" applyAlignment="1">
      <alignment horizontal="center"/>
    </xf>
    <xf numFmtId="0" fontId="31" fillId="13" borderId="0" xfId="0" applyFont="1" applyFill="1" applyBorder="1" applyAlignment="1">
      <alignment horizontal="right" vertical="top"/>
    </xf>
    <xf numFmtId="166" fontId="41" fillId="13" borderId="49" xfId="0" applyNumberFormat="1" applyFont="1" applyFill="1" applyBorder="1" applyAlignment="1">
      <alignment horizontal="center" vertical="center"/>
    </xf>
  </cellXfs>
  <cellStyles count="6">
    <cellStyle name="40% - Accent3" xfId="3" builtinId="39"/>
    <cellStyle name="40% - Accent5" xfId="4" builtinId="47"/>
    <cellStyle name="40% - Accent6" xfId="5" builtinId="51"/>
    <cellStyle name="Bad" xfId="2" builtinId="27"/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3CBA3F"/>
      <color rgb="FFFFAB3B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19050</xdr:rowOff>
    </xdr:from>
    <xdr:to>
      <xdr:col>2</xdr:col>
      <xdr:colOff>1304925</xdr:colOff>
      <xdr:row>2</xdr:row>
      <xdr:rowOff>9525</xdr:rowOff>
    </xdr:to>
    <xdr:pic>
      <xdr:nvPicPr>
        <xdr:cNvPr id="2" name="Picture 1" descr="Screen Clippi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19050"/>
          <a:ext cx="2305049" cy="46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19050</xdr:rowOff>
    </xdr:from>
    <xdr:to>
      <xdr:col>2</xdr:col>
      <xdr:colOff>1381125</xdr:colOff>
      <xdr:row>2</xdr:row>
      <xdr:rowOff>9525</xdr:rowOff>
    </xdr:to>
    <xdr:pic>
      <xdr:nvPicPr>
        <xdr:cNvPr id="2" name="Picture 1" descr="Screen Clippi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9050"/>
          <a:ext cx="2543174" cy="466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38100</xdr:rowOff>
    </xdr:from>
    <xdr:to>
      <xdr:col>2</xdr:col>
      <xdr:colOff>1362075</xdr:colOff>
      <xdr:row>1</xdr:row>
      <xdr:rowOff>257175</xdr:rowOff>
    </xdr:to>
    <xdr:pic>
      <xdr:nvPicPr>
        <xdr:cNvPr id="2" name="Picture 1" descr="Screen Clippi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38100"/>
          <a:ext cx="2543174" cy="5619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58122</xdr:colOff>
      <xdr:row>5</xdr:row>
      <xdr:rowOff>162264</xdr:rowOff>
    </xdr:from>
    <xdr:to>
      <xdr:col>6</xdr:col>
      <xdr:colOff>401755</xdr:colOff>
      <xdr:row>7</xdr:row>
      <xdr:rowOff>143949</xdr:rowOff>
    </xdr:to>
    <xdr:pic>
      <xdr:nvPicPr>
        <xdr:cNvPr id="2" name="rpt_ReceivePrint_ctl01_img_logo" descr="http://192.168.100.193/sadbhav/images/Arrow-Ico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4754" y="889172"/>
          <a:ext cx="343633" cy="362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85873</xdr:colOff>
      <xdr:row>9</xdr:row>
      <xdr:rowOff>28200</xdr:rowOff>
    </xdr:from>
    <xdr:to>
      <xdr:col>16</xdr:col>
      <xdr:colOff>66675</xdr:colOff>
      <xdr:row>17</xdr:row>
      <xdr:rowOff>19050</xdr:rowOff>
    </xdr:to>
    <xdr:pic>
      <xdr:nvPicPr>
        <xdr:cNvPr id="3" name="Picture 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348" y="1666500"/>
          <a:ext cx="2419202" cy="144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6"/>
  <sheetViews>
    <sheetView view="pageBreakPreview" zoomScaleNormal="100" zoomScaleSheetLayoutView="100" workbookViewId="0">
      <pane ySplit="3" topLeftCell="A4" activePane="bottomLeft" state="frozen"/>
      <selection pane="bottomLeft" activeCell="F12" sqref="F12"/>
    </sheetView>
  </sheetViews>
  <sheetFormatPr defaultRowHeight="16.5"/>
  <cols>
    <col min="1" max="1" width="6.140625" style="2" bestFit="1" customWidth="1"/>
    <col min="2" max="2" width="9" style="18" customWidth="1"/>
    <col min="3" max="3" width="19.7109375" style="3" customWidth="1"/>
    <col min="4" max="4" width="12.28515625" style="2" customWidth="1"/>
    <col min="5" max="7" width="10.7109375" style="4" customWidth="1"/>
    <col min="8" max="8" width="10.7109375" style="5" customWidth="1"/>
    <col min="9" max="9" width="10.7109375" style="4" customWidth="1"/>
    <col min="10" max="11" width="10.7109375" style="6" customWidth="1"/>
    <col min="12" max="12" width="10.5703125" style="4" customWidth="1"/>
  </cols>
  <sheetData>
    <row r="1" spans="1:12" ht="21" customHeight="1" thickBot="1">
      <c r="A1" s="151" t="s">
        <v>9</v>
      </c>
      <c r="B1" s="152"/>
      <c r="C1" s="152"/>
      <c r="D1" s="42" t="s">
        <v>8</v>
      </c>
      <c r="E1" s="43" t="s">
        <v>6</v>
      </c>
      <c r="F1" s="44" t="s">
        <v>6</v>
      </c>
      <c r="G1" s="45" t="s">
        <v>7</v>
      </c>
      <c r="H1" s="46" t="s">
        <v>13</v>
      </c>
      <c r="I1" s="47" t="s">
        <v>14</v>
      </c>
      <c r="J1" s="48" t="s">
        <v>15</v>
      </c>
      <c r="K1" s="49" t="s">
        <v>17</v>
      </c>
      <c r="L1" s="50" t="s">
        <v>16</v>
      </c>
    </row>
    <row r="2" spans="1:12" thickTop="1" thickBot="1">
      <c r="A2" s="153"/>
      <c r="B2" s="154"/>
      <c r="C2" s="154"/>
      <c r="D2" s="36">
        <v>0</v>
      </c>
      <c r="E2" s="37">
        <f>+E500</f>
        <v>112.3</v>
      </c>
      <c r="F2" s="38">
        <f>+F500</f>
        <v>112.64999999999999</v>
      </c>
      <c r="G2" s="39">
        <f>+D2+F2-H2</f>
        <v>112.64999999999999</v>
      </c>
      <c r="H2" s="40"/>
      <c r="I2" s="40"/>
      <c r="J2" s="41"/>
      <c r="K2" s="51">
        <f>IF(COUNTA(B4:B499)=0,"",MAX(B4:B4))</f>
        <v>43568</v>
      </c>
      <c r="L2" s="52">
        <f>IF(COUNTA(B4:B499)=0,"",MAX(B4:B499))</f>
        <v>43571</v>
      </c>
    </row>
    <row r="3" spans="1:12" s="16" customFormat="1" ht="35.25" customHeight="1" thickTop="1" thickBot="1">
      <c r="A3" s="14" t="s">
        <v>0</v>
      </c>
      <c r="B3" s="13" t="s">
        <v>1</v>
      </c>
      <c r="C3" s="13" t="s">
        <v>2</v>
      </c>
      <c r="D3" s="11" t="s">
        <v>19</v>
      </c>
      <c r="E3" s="13" t="s">
        <v>20</v>
      </c>
      <c r="F3" s="13" t="s">
        <v>10</v>
      </c>
      <c r="G3" s="11" t="s">
        <v>21</v>
      </c>
      <c r="H3" s="29" t="s">
        <v>3</v>
      </c>
      <c r="I3" s="11" t="s">
        <v>4</v>
      </c>
      <c r="J3" s="12" t="s">
        <v>5</v>
      </c>
      <c r="K3" s="12" t="s">
        <v>11</v>
      </c>
      <c r="L3" s="15" t="s">
        <v>12</v>
      </c>
    </row>
    <row r="4" spans="1:12" s="1" customFormat="1" ht="17.25" thickTop="1">
      <c r="A4" s="9">
        <f>+SUBTOTAL(3,$B$4:B4)</f>
        <v>1</v>
      </c>
      <c r="B4" s="17">
        <v>43568</v>
      </c>
      <c r="C4" s="10" t="s">
        <v>26</v>
      </c>
      <c r="D4" s="19">
        <v>0.15</v>
      </c>
      <c r="E4" s="19"/>
      <c r="F4" s="19">
        <v>0.3</v>
      </c>
      <c r="G4" s="20">
        <v>0.1</v>
      </c>
      <c r="H4" s="21">
        <v>1000</v>
      </c>
      <c r="I4" s="22">
        <f>+IF(D4,100%)*(E4&gt;E4)*(F4-D4)</f>
        <v>0</v>
      </c>
      <c r="J4" s="23">
        <f>+IF(D4,100%)*(D4&gt;F4)*(D4-F4)</f>
        <v>0</v>
      </c>
      <c r="K4" s="60">
        <f>+H4*D4+E4</f>
        <v>150</v>
      </c>
      <c r="L4" s="53">
        <f>+H4*I4+H4*J4</f>
        <v>0</v>
      </c>
    </row>
    <row r="5" spans="1:12" s="1" customFormat="1">
      <c r="A5" s="9">
        <f>+SUBTOTAL(3,$B$4:B5)</f>
        <v>2</v>
      </c>
      <c r="B5" s="17">
        <v>43569</v>
      </c>
      <c r="C5" s="8" t="s">
        <v>18</v>
      </c>
      <c r="D5" s="19"/>
      <c r="E5" s="24">
        <v>89.3</v>
      </c>
      <c r="F5" s="24">
        <v>89.35</v>
      </c>
      <c r="G5" s="25">
        <f>+F5-E5</f>
        <v>4.9999999999997158E-2</v>
      </c>
      <c r="H5" s="26"/>
      <c r="I5" s="22">
        <f>+IF(D5,100%)*(F5&gt;F5)*(F5-D5)</f>
        <v>0</v>
      </c>
      <c r="J5" s="28">
        <f t="shared" ref="J5" si="0">+IF(E5,100%)*(E5&gt;F5)*(E5-F5)</f>
        <v>0</v>
      </c>
      <c r="K5" s="54">
        <f>+H5*E5</f>
        <v>0</v>
      </c>
      <c r="L5" s="53">
        <f>+H5*I5+H5*J5</f>
        <v>0</v>
      </c>
    </row>
    <row r="6" spans="1:12" s="1" customFormat="1">
      <c r="A6" s="9">
        <f>+SUBTOTAL(3,$B$4:B6)</f>
        <v>3</v>
      </c>
      <c r="B6" s="17">
        <v>43570</v>
      </c>
      <c r="C6" s="10"/>
      <c r="D6" s="19"/>
      <c r="E6" s="19"/>
      <c r="F6" s="19"/>
      <c r="G6" s="20">
        <f t="shared" ref="G6" si="1">+F6-E6</f>
        <v>0</v>
      </c>
      <c r="H6" s="26"/>
      <c r="I6" s="22">
        <f t="shared" ref="I6" si="2">+IF(E6,100%)*(F6&gt;E6)*(F6-E6)</f>
        <v>0</v>
      </c>
      <c r="J6" s="23">
        <f t="shared" ref="J6" si="3">+IF(E6,100%)*(E6&gt;F6)*(E6-F6)</f>
        <v>0</v>
      </c>
      <c r="K6" s="54">
        <f t="shared" ref="K6" si="4">+H6*E6</f>
        <v>0</v>
      </c>
      <c r="L6" s="53">
        <f t="shared" ref="L6" si="5">+E6*H6</f>
        <v>0</v>
      </c>
    </row>
    <row r="7" spans="1:12" s="1" customFormat="1">
      <c r="A7" s="9">
        <f>+SUBTOTAL(3,$B$4:B7)</f>
        <v>4</v>
      </c>
      <c r="B7" s="17">
        <v>43571</v>
      </c>
      <c r="C7" s="8"/>
      <c r="D7" s="19"/>
      <c r="E7" s="24">
        <v>12</v>
      </c>
      <c r="F7" s="24">
        <v>11</v>
      </c>
      <c r="G7" s="25">
        <v>10</v>
      </c>
      <c r="H7" s="26">
        <v>10</v>
      </c>
      <c r="I7" s="27">
        <f t="shared" ref="I7:I70" si="6">+IF(E7,100%)*(F7&gt;E7)*(F7-E7)</f>
        <v>0</v>
      </c>
      <c r="J7" s="28">
        <f t="shared" ref="J7:J70" si="7">+IF(E7,100%)*(E7&gt;F7)*(E7-F7)</f>
        <v>1</v>
      </c>
      <c r="K7" s="54">
        <f t="shared" ref="K7:K70" si="8">+H7*E7</f>
        <v>120</v>
      </c>
      <c r="L7" s="53">
        <f t="shared" ref="L7:L70" si="9">+E7*H7</f>
        <v>120</v>
      </c>
    </row>
    <row r="8" spans="1:12" s="1" customFormat="1">
      <c r="A8" s="9">
        <f>+SUBTOTAL(3,$B$4:B8)</f>
        <v>4</v>
      </c>
      <c r="B8" s="17"/>
      <c r="C8" s="10"/>
      <c r="D8" s="19"/>
      <c r="E8" s="19">
        <v>11</v>
      </c>
      <c r="F8" s="19">
        <v>12</v>
      </c>
      <c r="G8" s="20">
        <f t="shared" ref="G8:G70" si="10">+F8-E8</f>
        <v>1</v>
      </c>
      <c r="H8" s="26"/>
      <c r="I8" s="22">
        <f t="shared" si="6"/>
        <v>1</v>
      </c>
      <c r="J8" s="23">
        <f t="shared" si="7"/>
        <v>0</v>
      </c>
      <c r="K8" s="54">
        <f t="shared" si="8"/>
        <v>0</v>
      </c>
      <c r="L8" s="53">
        <f t="shared" si="9"/>
        <v>0</v>
      </c>
    </row>
    <row r="9" spans="1:12" s="1" customFormat="1">
      <c r="A9" s="9">
        <f>+SUBTOTAL(3,$B$4:B9)</f>
        <v>4</v>
      </c>
      <c r="B9" s="17"/>
      <c r="C9" s="8"/>
      <c r="D9" s="19"/>
      <c r="E9" s="24"/>
      <c r="F9" s="24"/>
      <c r="G9" s="25">
        <f t="shared" si="10"/>
        <v>0</v>
      </c>
      <c r="H9" s="26"/>
      <c r="I9" s="27">
        <f t="shared" si="6"/>
        <v>0</v>
      </c>
      <c r="J9" s="28">
        <f t="shared" si="7"/>
        <v>0</v>
      </c>
      <c r="K9" s="54">
        <f t="shared" si="8"/>
        <v>0</v>
      </c>
      <c r="L9" s="53">
        <f t="shared" si="9"/>
        <v>0</v>
      </c>
    </row>
    <row r="10" spans="1:12" s="1" customFormat="1">
      <c r="A10" s="9">
        <f>+SUBTOTAL(3,$B$4:B10)</f>
        <v>4</v>
      </c>
      <c r="B10" s="17"/>
      <c r="C10" s="10"/>
      <c r="D10" s="19"/>
      <c r="E10" s="19"/>
      <c r="F10" s="19"/>
      <c r="G10" s="20">
        <f t="shared" si="10"/>
        <v>0</v>
      </c>
      <c r="H10" s="26"/>
      <c r="I10" s="22">
        <f t="shared" si="6"/>
        <v>0</v>
      </c>
      <c r="J10" s="23">
        <f t="shared" si="7"/>
        <v>0</v>
      </c>
      <c r="K10" s="54">
        <f t="shared" si="8"/>
        <v>0</v>
      </c>
      <c r="L10" s="53">
        <f t="shared" si="9"/>
        <v>0</v>
      </c>
    </row>
    <row r="11" spans="1:12" s="1" customFormat="1">
      <c r="A11" s="9">
        <f>+SUBTOTAL(3,$B$4:B11)</f>
        <v>4</v>
      </c>
      <c r="B11" s="17"/>
      <c r="C11" s="8"/>
      <c r="D11" s="19"/>
      <c r="E11" s="24"/>
      <c r="F11" s="24"/>
      <c r="G11" s="25">
        <f t="shared" si="10"/>
        <v>0</v>
      </c>
      <c r="H11" s="26"/>
      <c r="I11" s="27">
        <f t="shared" si="6"/>
        <v>0</v>
      </c>
      <c r="J11" s="28">
        <f t="shared" si="7"/>
        <v>0</v>
      </c>
      <c r="K11" s="54">
        <f t="shared" si="8"/>
        <v>0</v>
      </c>
      <c r="L11" s="53">
        <f t="shared" si="9"/>
        <v>0</v>
      </c>
    </row>
    <row r="12" spans="1:12" s="1" customFormat="1">
      <c r="A12" s="9">
        <f>+SUBTOTAL(3,$B$4:B12)</f>
        <v>4</v>
      </c>
      <c r="B12" s="17"/>
      <c r="C12" s="10"/>
      <c r="D12" s="19"/>
      <c r="E12" s="19"/>
      <c r="F12" s="19"/>
      <c r="G12" s="20">
        <f t="shared" si="10"/>
        <v>0</v>
      </c>
      <c r="H12" s="26"/>
      <c r="I12" s="22">
        <f t="shared" si="6"/>
        <v>0</v>
      </c>
      <c r="J12" s="23">
        <f t="shared" si="7"/>
        <v>0</v>
      </c>
      <c r="K12" s="54">
        <f t="shared" si="8"/>
        <v>0</v>
      </c>
      <c r="L12" s="53">
        <f t="shared" si="9"/>
        <v>0</v>
      </c>
    </row>
    <row r="13" spans="1:12" s="1" customFormat="1">
      <c r="A13" s="9">
        <f>+SUBTOTAL(3,$B$4:B13)</f>
        <v>4</v>
      </c>
      <c r="B13" s="17"/>
      <c r="C13" s="8"/>
      <c r="D13" s="19"/>
      <c r="E13" s="24"/>
      <c r="F13" s="24"/>
      <c r="G13" s="25">
        <f t="shared" si="10"/>
        <v>0</v>
      </c>
      <c r="H13" s="26"/>
      <c r="I13" s="27">
        <f t="shared" si="6"/>
        <v>0</v>
      </c>
      <c r="J13" s="28">
        <f t="shared" si="7"/>
        <v>0</v>
      </c>
      <c r="K13" s="54">
        <f t="shared" si="8"/>
        <v>0</v>
      </c>
      <c r="L13" s="53">
        <f t="shared" si="9"/>
        <v>0</v>
      </c>
    </row>
    <row r="14" spans="1:12" s="1" customFormat="1">
      <c r="A14" s="9">
        <f>+SUBTOTAL(3,$B$4:B14)</f>
        <v>4</v>
      </c>
      <c r="B14" s="17"/>
      <c r="C14" s="10"/>
      <c r="D14" s="19"/>
      <c r="E14" s="19"/>
      <c r="F14" s="19"/>
      <c r="G14" s="20">
        <f t="shared" si="10"/>
        <v>0</v>
      </c>
      <c r="H14" s="26"/>
      <c r="I14" s="22">
        <f t="shared" si="6"/>
        <v>0</v>
      </c>
      <c r="J14" s="23">
        <f t="shared" si="7"/>
        <v>0</v>
      </c>
      <c r="K14" s="54">
        <f t="shared" si="8"/>
        <v>0</v>
      </c>
      <c r="L14" s="53">
        <f t="shared" si="9"/>
        <v>0</v>
      </c>
    </row>
    <row r="15" spans="1:12" s="1" customFormat="1">
      <c r="A15" s="9">
        <f>+SUBTOTAL(3,$B$4:B15)</f>
        <v>4</v>
      </c>
      <c r="B15" s="17"/>
      <c r="C15" s="8"/>
      <c r="D15" s="19"/>
      <c r="E15" s="24"/>
      <c r="F15" s="24"/>
      <c r="G15" s="25">
        <f t="shared" si="10"/>
        <v>0</v>
      </c>
      <c r="H15" s="26"/>
      <c r="I15" s="27">
        <f t="shared" si="6"/>
        <v>0</v>
      </c>
      <c r="J15" s="28">
        <f t="shared" si="7"/>
        <v>0</v>
      </c>
      <c r="K15" s="54">
        <f t="shared" si="8"/>
        <v>0</v>
      </c>
      <c r="L15" s="53">
        <f t="shared" si="9"/>
        <v>0</v>
      </c>
    </row>
    <row r="16" spans="1:12" s="1" customFormat="1">
      <c r="A16" s="9">
        <f>+SUBTOTAL(3,$B$4:B16)</f>
        <v>4</v>
      </c>
      <c r="B16" s="17"/>
      <c r="C16" s="10"/>
      <c r="D16" s="19"/>
      <c r="E16" s="19"/>
      <c r="F16" s="19"/>
      <c r="G16" s="20">
        <f t="shared" si="10"/>
        <v>0</v>
      </c>
      <c r="H16" s="26"/>
      <c r="I16" s="22">
        <f t="shared" si="6"/>
        <v>0</v>
      </c>
      <c r="J16" s="23">
        <f t="shared" si="7"/>
        <v>0</v>
      </c>
      <c r="K16" s="54">
        <f t="shared" si="8"/>
        <v>0</v>
      </c>
      <c r="L16" s="53">
        <f t="shared" si="9"/>
        <v>0</v>
      </c>
    </row>
    <row r="17" spans="1:12" s="1" customFormat="1">
      <c r="A17" s="9">
        <f>+SUBTOTAL(3,$B$4:B17)</f>
        <v>4</v>
      </c>
      <c r="B17" s="17"/>
      <c r="C17" s="8"/>
      <c r="D17" s="19"/>
      <c r="E17" s="24"/>
      <c r="F17" s="24"/>
      <c r="G17" s="25">
        <f t="shared" si="10"/>
        <v>0</v>
      </c>
      <c r="H17" s="26"/>
      <c r="I17" s="27">
        <f t="shared" si="6"/>
        <v>0</v>
      </c>
      <c r="J17" s="28">
        <f t="shared" si="7"/>
        <v>0</v>
      </c>
      <c r="K17" s="54">
        <f t="shared" si="8"/>
        <v>0</v>
      </c>
      <c r="L17" s="53">
        <f t="shared" si="9"/>
        <v>0</v>
      </c>
    </row>
    <row r="18" spans="1:12" s="1" customFormat="1">
      <c r="A18" s="9">
        <f>+SUBTOTAL(3,$B$4:B18)</f>
        <v>4</v>
      </c>
      <c r="B18" s="17"/>
      <c r="C18" s="10"/>
      <c r="D18" s="19"/>
      <c r="E18" s="19"/>
      <c r="F18" s="19"/>
      <c r="G18" s="20">
        <f t="shared" si="10"/>
        <v>0</v>
      </c>
      <c r="H18" s="26"/>
      <c r="I18" s="22">
        <f t="shared" si="6"/>
        <v>0</v>
      </c>
      <c r="J18" s="23">
        <f t="shared" si="7"/>
        <v>0</v>
      </c>
      <c r="K18" s="54">
        <f t="shared" si="8"/>
        <v>0</v>
      </c>
      <c r="L18" s="53">
        <f t="shared" si="9"/>
        <v>0</v>
      </c>
    </row>
    <row r="19" spans="1:12" s="1" customFormat="1">
      <c r="A19" s="9">
        <f>+SUBTOTAL(3,$B$4:B19)</f>
        <v>4</v>
      </c>
      <c r="B19" s="17"/>
      <c r="C19" s="8"/>
      <c r="D19" s="19"/>
      <c r="E19" s="24"/>
      <c r="F19" s="24"/>
      <c r="G19" s="25">
        <f t="shared" si="10"/>
        <v>0</v>
      </c>
      <c r="H19" s="26"/>
      <c r="I19" s="27">
        <f t="shared" si="6"/>
        <v>0</v>
      </c>
      <c r="J19" s="28">
        <f t="shared" si="7"/>
        <v>0</v>
      </c>
      <c r="K19" s="54">
        <f t="shared" si="8"/>
        <v>0</v>
      </c>
      <c r="L19" s="53">
        <f t="shared" si="9"/>
        <v>0</v>
      </c>
    </row>
    <row r="20" spans="1:12" s="1" customFormat="1">
      <c r="A20" s="9">
        <f>+SUBTOTAL(3,$B$4:B20)</f>
        <v>4</v>
      </c>
      <c r="B20" s="17"/>
      <c r="C20" s="10"/>
      <c r="D20" s="19"/>
      <c r="E20" s="19"/>
      <c r="F20" s="19"/>
      <c r="G20" s="20">
        <f t="shared" si="10"/>
        <v>0</v>
      </c>
      <c r="H20" s="26"/>
      <c r="I20" s="22">
        <f t="shared" si="6"/>
        <v>0</v>
      </c>
      <c r="J20" s="23">
        <f t="shared" si="7"/>
        <v>0</v>
      </c>
      <c r="K20" s="54">
        <f t="shared" si="8"/>
        <v>0</v>
      </c>
      <c r="L20" s="53">
        <f t="shared" si="9"/>
        <v>0</v>
      </c>
    </row>
    <row r="21" spans="1:12" s="1" customFormat="1">
      <c r="A21" s="9">
        <f>+SUBTOTAL(3,$B$4:B21)</f>
        <v>4</v>
      </c>
      <c r="B21" s="17"/>
      <c r="C21" s="8"/>
      <c r="D21" s="19"/>
      <c r="E21" s="24"/>
      <c r="F21" s="24"/>
      <c r="G21" s="25">
        <f t="shared" si="10"/>
        <v>0</v>
      </c>
      <c r="H21" s="26"/>
      <c r="I21" s="27">
        <f t="shared" si="6"/>
        <v>0</v>
      </c>
      <c r="J21" s="28">
        <f t="shared" si="7"/>
        <v>0</v>
      </c>
      <c r="K21" s="54">
        <f t="shared" si="8"/>
        <v>0</v>
      </c>
      <c r="L21" s="53">
        <f t="shared" si="9"/>
        <v>0</v>
      </c>
    </row>
    <row r="22" spans="1:12" s="1" customFormat="1">
      <c r="A22" s="9">
        <f>+SUBTOTAL(3,$B$4:B22)</f>
        <v>4</v>
      </c>
      <c r="B22" s="17"/>
      <c r="C22" s="10"/>
      <c r="D22" s="19"/>
      <c r="E22" s="19"/>
      <c r="F22" s="19"/>
      <c r="G22" s="20">
        <f t="shared" si="10"/>
        <v>0</v>
      </c>
      <c r="H22" s="26"/>
      <c r="I22" s="22">
        <f t="shared" si="6"/>
        <v>0</v>
      </c>
      <c r="J22" s="23">
        <f t="shared" si="7"/>
        <v>0</v>
      </c>
      <c r="K22" s="54">
        <f t="shared" si="8"/>
        <v>0</v>
      </c>
      <c r="L22" s="53">
        <f t="shared" si="9"/>
        <v>0</v>
      </c>
    </row>
    <row r="23" spans="1:12" s="1" customFormat="1">
      <c r="A23" s="9">
        <f>+SUBTOTAL(3,$B$4:B23)</f>
        <v>4</v>
      </c>
      <c r="B23" s="17"/>
      <c r="C23" s="8"/>
      <c r="D23" s="19"/>
      <c r="E23" s="24"/>
      <c r="F23" s="24"/>
      <c r="G23" s="25">
        <f t="shared" si="10"/>
        <v>0</v>
      </c>
      <c r="H23" s="26"/>
      <c r="I23" s="27">
        <f t="shared" si="6"/>
        <v>0</v>
      </c>
      <c r="J23" s="28">
        <f t="shared" si="7"/>
        <v>0</v>
      </c>
      <c r="K23" s="54">
        <f t="shared" si="8"/>
        <v>0</v>
      </c>
      <c r="L23" s="53">
        <f t="shared" si="9"/>
        <v>0</v>
      </c>
    </row>
    <row r="24" spans="1:12" s="1" customFormat="1">
      <c r="A24" s="9">
        <f>+SUBTOTAL(3,$B$4:B24)</f>
        <v>4</v>
      </c>
      <c r="B24" s="17"/>
      <c r="C24" s="10"/>
      <c r="D24" s="19"/>
      <c r="E24" s="19"/>
      <c r="F24" s="19"/>
      <c r="G24" s="20">
        <f t="shared" si="10"/>
        <v>0</v>
      </c>
      <c r="H24" s="26"/>
      <c r="I24" s="22">
        <f t="shared" si="6"/>
        <v>0</v>
      </c>
      <c r="J24" s="23">
        <f t="shared" si="7"/>
        <v>0</v>
      </c>
      <c r="K24" s="54">
        <f t="shared" si="8"/>
        <v>0</v>
      </c>
      <c r="L24" s="53">
        <f t="shared" si="9"/>
        <v>0</v>
      </c>
    </row>
    <row r="25" spans="1:12" s="1" customFormat="1">
      <c r="A25" s="9">
        <f>+SUBTOTAL(3,$B$4:B25)</f>
        <v>4</v>
      </c>
      <c r="B25" s="17"/>
      <c r="C25" s="8"/>
      <c r="D25" s="19"/>
      <c r="E25" s="24"/>
      <c r="F25" s="24"/>
      <c r="G25" s="25">
        <f t="shared" si="10"/>
        <v>0</v>
      </c>
      <c r="H25" s="26"/>
      <c r="I25" s="27">
        <f t="shared" si="6"/>
        <v>0</v>
      </c>
      <c r="J25" s="28">
        <f t="shared" si="7"/>
        <v>0</v>
      </c>
      <c r="K25" s="54">
        <f t="shared" si="8"/>
        <v>0</v>
      </c>
      <c r="L25" s="53">
        <f t="shared" si="9"/>
        <v>0</v>
      </c>
    </row>
    <row r="26" spans="1:12" s="1" customFormat="1">
      <c r="A26" s="9">
        <f>+SUBTOTAL(3,$B$4:B26)</f>
        <v>4</v>
      </c>
      <c r="B26" s="17"/>
      <c r="C26" s="10"/>
      <c r="D26" s="19"/>
      <c r="E26" s="19"/>
      <c r="F26" s="19"/>
      <c r="G26" s="20">
        <f t="shared" si="10"/>
        <v>0</v>
      </c>
      <c r="H26" s="26"/>
      <c r="I26" s="22">
        <f t="shared" si="6"/>
        <v>0</v>
      </c>
      <c r="J26" s="23">
        <f t="shared" si="7"/>
        <v>0</v>
      </c>
      <c r="K26" s="54">
        <f t="shared" si="8"/>
        <v>0</v>
      </c>
      <c r="L26" s="53">
        <f t="shared" si="9"/>
        <v>0</v>
      </c>
    </row>
    <row r="27" spans="1:12" s="1" customFormat="1">
      <c r="A27" s="9">
        <f>+SUBTOTAL(3,$B$4:B27)</f>
        <v>4</v>
      </c>
      <c r="B27" s="17"/>
      <c r="C27" s="8"/>
      <c r="D27" s="19"/>
      <c r="E27" s="24"/>
      <c r="F27" s="24"/>
      <c r="G27" s="25">
        <f t="shared" si="10"/>
        <v>0</v>
      </c>
      <c r="H27" s="26"/>
      <c r="I27" s="27">
        <f t="shared" si="6"/>
        <v>0</v>
      </c>
      <c r="J27" s="28">
        <f t="shared" si="7"/>
        <v>0</v>
      </c>
      <c r="K27" s="54">
        <f t="shared" si="8"/>
        <v>0</v>
      </c>
      <c r="L27" s="53">
        <f t="shared" si="9"/>
        <v>0</v>
      </c>
    </row>
    <row r="28" spans="1:12" s="1" customFormat="1">
      <c r="A28" s="9">
        <f>+SUBTOTAL(3,$B$4:B28)</f>
        <v>4</v>
      </c>
      <c r="B28" s="17"/>
      <c r="C28" s="10"/>
      <c r="D28" s="19"/>
      <c r="E28" s="19"/>
      <c r="F28" s="19"/>
      <c r="G28" s="20">
        <f t="shared" si="10"/>
        <v>0</v>
      </c>
      <c r="H28" s="26"/>
      <c r="I28" s="22">
        <f t="shared" si="6"/>
        <v>0</v>
      </c>
      <c r="J28" s="23">
        <f t="shared" si="7"/>
        <v>0</v>
      </c>
      <c r="K28" s="54">
        <f t="shared" si="8"/>
        <v>0</v>
      </c>
      <c r="L28" s="53">
        <f t="shared" si="9"/>
        <v>0</v>
      </c>
    </row>
    <row r="29" spans="1:12" s="1" customFormat="1">
      <c r="A29" s="9">
        <f>+SUBTOTAL(3,$B$4:B29)</f>
        <v>4</v>
      </c>
      <c r="B29" s="17"/>
      <c r="C29" s="8"/>
      <c r="D29" s="19"/>
      <c r="E29" s="24"/>
      <c r="F29" s="24"/>
      <c r="G29" s="25">
        <f t="shared" si="10"/>
        <v>0</v>
      </c>
      <c r="H29" s="26"/>
      <c r="I29" s="27">
        <f t="shared" si="6"/>
        <v>0</v>
      </c>
      <c r="J29" s="28">
        <f t="shared" si="7"/>
        <v>0</v>
      </c>
      <c r="K29" s="54">
        <f t="shared" si="8"/>
        <v>0</v>
      </c>
      <c r="L29" s="53">
        <f t="shared" si="9"/>
        <v>0</v>
      </c>
    </row>
    <row r="30" spans="1:12" s="1" customFormat="1">
      <c r="A30" s="9">
        <f>+SUBTOTAL(3,$B$4:B30)</f>
        <v>4</v>
      </c>
      <c r="B30" s="17"/>
      <c r="C30" s="10"/>
      <c r="D30" s="19"/>
      <c r="E30" s="19"/>
      <c r="F30" s="19"/>
      <c r="G30" s="20">
        <f t="shared" si="10"/>
        <v>0</v>
      </c>
      <c r="H30" s="26"/>
      <c r="I30" s="22">
        <f t="shared" si="6"/>
        <v>0</v>
      </c>
      <c r="J30" s="23">
        <f t="shared" si="7"/>
        <v>0</v>
      </c>
      <c r="K30" s="54">
        <f t="shared" si="8"/>
        <v>0</v>
      </c>
      <c r="L30" s="53">
        <f t="shared" si="9"/>
        <v>0</v>
      </c>
    </row>
    <row r="31" spans="1:12" s="1" customFormat="1">
      <c r="A31" s="9">
        <f>+SUBTOTAL(3,$B$4:B31)</f>
        <v>4</v>
      </c>
      <c r="B31" s="17"/>
      <c r="C31" s="8"/>
      <c r="D31" s="19"/>
      <c r="E31" s="24"/>
      <c r="F31" s="24"/>
      <c r="G31" s="25">
        <f t="shared" si="10"/>
        <v>0</v>
      </c>
      <c r="H31" s="26"/>
      <c r="I31" s="27">
        <f t="shared" si="6"/>
        <v>0</v>
      </c>
      <c r="J31" s="28">
        <f t="shared" si="7"/>
        <v>0</v>
      </c>
      <c r="K31" s="54">
        <f t="shared" si="8"/>
        <v>0</v>
      </c>
      <c r="L31" s="53">
        <f t="shared" si="9"/>
        <v>0</v>
      </c>
    </row>
    <row r="32" spans="1:12" s="1" customFormat="1">
      <c r="A32" s="9">
        <f>+SUBTOTAL(3,$B$4:B32)</f>
        <v>4</v>
      </c>
      <c r="B32" s="17"/>
      <c r="C32" s="10"/>
      <c r="D32" s="19"/>
      <c r="E32" s="19"/>
      <c r="F32" s="19"/>
      <c r="G32" s="20">
        <f t="shared" si="10"/>
        <v>0</v>
      </c>
      <c r="H32" s="26"/>
      <c r="I32" s="22">
        <f t="shared" si="6"/>
        <v>0</v>
      </c>
      <c r="J32" s="23">
        <f t="shared" si="7"/>
        <v>0</v>
      </c>
      <c r="K32" s="54">
        <f t="shared" si="8"/>
        <v>0</v>
      </c>
      <c r="L32" s="53">
        <f t="shared" si="9"/>
        <v>0</v>
      </c>
    </row>
    <row r="33" spans="1:12" s="1" customFormat="1">
      <c r="A33" s="9">
        <f>+SUBTOTAL(3,$B$4:B33)</f>
        <v>4</v>
      </c>
      <c r="B33" s="17"/>
      <c r="C33" s="8"/>
      <c r="D33" s="19"/>
      <c r="E33" s="24"/>
      <c r="F33" s="24"/>
      <c r="G33" s="25">
        <f t="shared" si="10"/>
        <v>0</v>
      </c>
      <c r="H33" s="26"/>
      <c r="I33" s="27">
        <f t="shared" si="6"/>
        <v>0</v>
      </c>
      <c r="J33" s="28">
        <f t="shared" si="7"/>
        <v>0</v>
      </c>
      <c r="K33" s="54">
        <f t="shared" si="8"/>
        <v>0</v>
      </c>
      <c r="L33" s="53">
        <f t="shared" si="9"/>
        <v>0</v>
      </c>
    </row>
    <row r="34" spans="1:12" s="1" customFormat="1">
      <c r="A34" s="9">
        <f>+SUBTOTAL(3,$B$4:B34)</f>
        <v>4</v>
      </c>
      <c r="B34" s="17"/>
      <c r="C34" s="10"/>
      <c r="D34" s="19"/>
      <c r="E34" s="19"/>
      <c r="F34" s="19"/>
      <c r="G34" s="20">
        <f t="shared" si="10"/>
        <v>0</v>
      </c>
      <c r="H34" s="26"/>
      <c r="I34" s="22">
        <f t="shared" si="6"/>
        <v>0</v>
      </c>
      <c r="J34" s="23">
        <f t="shared" si="7"/>
        <v>0</v>
      </c>
      <c r="K34" s="54">
        <f t="shared" si="8"/>
        <v>0</v>
      </c>
      <c r="L34" s="53">
        <f t="shared" si="9"/>
        <v>0</v>
      </c>
    </row>
    <row r="35" spans="1:12" s="1" customFormat="1">
      <c r="A35" s="9">
        <f>+SUBTOTAL(3,$B$4:B35)</f>
        <v>4</v>
      </c>
      <c r="B35" s="17"/>
      <c r="C35" s="8"/>
      <c r="D35" s="19"/>
      <c r="E35" s="24"/>
      <c r="F35" s="24"/>
      <c r="G35" s="25">
        <f t="shared" si="10"/>
        <v>0</v>
      </c>
      <c r="H35" s="26"/>
      <c r="I35" s="27">
        <f t="shared" si="6"/>
        <v>0</v>
      </c>
      <c r="J35" s="28">
        <f t="shared" si="7"/>
        <v>0</v>
      </c>
      <c r="K35" s="54">
        <f t="shared" si="8"/>
        <v>0</v>
      </c>
      <c r="L35" s="53">
        <f t="shared" si="9"/>
        <v>0</v>
      </c>
    </row>
    <row r="36" spans="1:12" s="1" customFormat="1">
      <c r="A36" s="9">
        <f>+SUBTOTAL(3,$B$4:B36)</f>
        <v>4</v>
      </c>
      <c r="B36" s="17"/>
      <c r="C36" s="10"/>
      <c r="D36" s="19"/>
      <c r="E36" s="19"/>
      <c r="F36" s="19"/>
      <c r="G36" s="20">
        <f t="shared" si="10"/>
        <v>0</v>
      </c>
      <c r="H36" s="26"/>
      <c r="I36" s="22">
        <f t="shared" si="6"/>
        <v>0</v>
      </c>
      <c r="J36" s="23">
        <f t="shared" si="7"/>
        <v>0</v>
      </c>
      <c r="K36" s="54">
        <f t="shared" si="8"/>
        <v>0</v>
      </c>
      <c r="L36" s="53">
        <f t="shared" si="9"/>
        <v>0</v>
      </c>
    </row>
    <row r="37" spans="1:12" s="1" customFormat="1">
      <c r="A37" s="9">
        <f>+SUBTOTAL(3,$B$4:B37)</f>
        <v>4</v>
      </c>
      <c r="B37" s="17"/>
      <c r="C37" s="8"/>
      <c r="D37" s="19"/>
      <c r="E37" s="24"/>
      <c r="F37" s="24"/>
      <c r="G37" s="25">
        <f t="shared" si="10"/>
        <v>0</v>
      </c>
      <c r="H37" s="26"/>
      <c r="I37" s="27">
        <f t="shared" si="6"/>
        <v>0</v>
      </c>
      <c r="J37" s="28">
        <f t="shared" si="7"/>
        <v>0</v>
      </c>
      <c r="K37" s="54">
        <f t="shared" si="8"/>
        <v>0</v>
      </c>
      <c r="L37" s="53">
        <f t="shared" si="9"/>
        <v>0</v>
      </c>
    </row>
    <row r="38" spans="1:12" s="1" customFormat="1">
      <c r="A38" s="9">
        <f>+SUBTOTAL(3,$B$4:B38)</f>
        <v>4</v>
      </c>
      <c r="B38" s="17"/>
      <c r="C38" s="10"/>
      <c r="D38" s="19"/>
      <c r="E38" s="19"/>
      <c r="F38" s="19"/>
      <c r="G38" s="20">
        <f t="shared" si="10"/>
        <v>0</v>
      </c>
      <c r="H38" s="26"/>
      <c r="I38" s="22">
        <f t="shared" si="6"/>
        <v>0</v>
      </c>
      <c r="J38" s="23">
        <f t="shared" si="7"/>
        <v>0</v>
      </c>
      <c r="K38" s="54">
        <f t="shared" si="8"/>
        <v>0</v>
      </c>
      <c r="L38" s="53">
        <f t="shared" si="9"/>
        <v>0</v>
      </c>
    </row>
    <row r="39" spans="1:12" s="1" customFormat="1">
      <c r="A39" s="9">
        <f>+SUBTOTAL(3,$B$4:B39)</f>
        <v>4</v>
      </c>
      <c r="B39" s="17"/>
      <c r="C39" s="8"/>
      <c r="D39" s="19"/>
      <c r="E39" s="24"/>
      <c r="F39" s="24"/>
      <c r="G39" s="25">
        <f t="shared" si="10"/>
        <v>0</v>
      </c>
      <c r="H39" s="26"/>
      <c r="I39" s="27">
        <f t="shared" si="6"/>
        <v>0</v>
      </c>
      <c r="J39" s="28">
        <f t="shared" si="7"/>
        <v>0</v>
      </c>
      <c r="K39" s="54">
        <f t="shared" si="8"/>
        <v>0</v>
      </c>
      <c r="L39" s="53">
        <f t="shared" si="9"/>
        <v>0</v>
      </c>
    </row>
    <row r="40" spans="1:12" s="1" customFormat="1">
      <c r="A40" s="9">
        <f>+SUBTOTAL(3,$B$4:B40)</f>
        <v>4</v>
      </c>
      <c r="B40" s="17"/>
      <c r="C40" s="10"/>
      <c r="D40" s="19"/>
      <c r="E40" s="19"/>
      <c r="F40" s="19"/>
      <c r="G40" s="20">
        <f t="shared" si="10"/>
        <v>0</v>
      </c>
      <c r="H40" s="26"/>
      <c r="I40" s="22">
        <f t="shared" si="6"/>
        <v>0</v>
      </c>
      <c r="J40" s="23">
        <f t="shared" si="7"/>
        <v>0</v>
      </c>
      <c r="K40" s="54">
        <f t="shared" si="8"/>
        <v>0</v>
      </c>
      <c r="L40" s="53">
        <f t="shared" si="9"/>
        <v>0</v>
      </c>
    </row>
    <row r="41" spans="1:12" s="1" customFormat="1">
      <c r="A41" s="9">
        <f>+SUBTOTAL(3,$B$4:B41)</f>
        <v>4</v>
      </c>
      <c r="B41" s="17"/>
      <c r="C41" s="8"/>
      <c r="D41" s="19"/>
      <c r="E41" s="24"/>
      <c r="F41" s="24"/>
      <c r="G41" s="25">
        <f t="shared" si="10"/>
        <v>0</v>
      </c>
      <c r="H41" s="26"/>
      <c r="I41" s="27">
        <f t="shared" si="6"/>
        <v>0</v>
      </c>
      <c r="J41" s="28">
        <f t="shared" si="7"/>
        <v>0</v>
      </c>
      <c r="K41" s="54">
        <f t="shared" si="8"/>
        <v>0</v>
      </c>
      <c r="L41" s="53">
        <f t="shared" si="9"/>
        <v>0</v>
      </c>
    </row>
    <row r="42" spans="1:12" s="1" customFormat="1">
      <c r="A42" s="9">
        <f>+SUBTOTAL(3,$B$4:B42)</f>
        <v>4</v>
      </c>
      <c r="B42" s="17"/>
      <c r="C42" s="10"/>
      <c r="D42" s="19"/>
      <c r="E42" s="19"/>
      <c r="F42" s="19"/>
      <c r="G42" s="20">
        <f t="shared" si="10"/>
        <v>0</v>
      </c>
      <c r="H42" s="26"/>
      <c r="I42" s="22">
        <f t="shared" si="6"/>
        <v>0</v>
      </c>
      <c r="J42" s="23">
        <f t="shared" si="7"/>
        <v>0</v>
      </c>
      <c r="K42" s="54">
        <f t="shared" si="8"/>
        <v>0</v>
      </c>
      <c r="L42" s="53">
        <f t="shared" si="9"/>
        <v>0</v>
      </c>
    </row>
    <row r="43" spans="1:12" s="1" customFormat="1">
      <c r="A43" s="9">
        <f>+SUBTOTAL(3,$B$4:B43)</f>
        <v>4</v>
      </c>
      <c r="B43" s="17"/>
      <c r="C43" s="8"/>
      <c r="D43" s="19"/>
      <c r="E43" s="24"/>
      <c r="F43" s="24"/>
      <c r="G43" s="25">
        <f t="shared" si="10"/>
        <v>0</v>
      </c>
      <c r="H43" s="26"/>
      <c r="I43" s="27">
        <f t="shared" si="6"/>
        <v>0</v>
      </c>
      <c r="J43" s="28">
        <f t="shared" si="7"/>
        <v>0</v>
      </c>
      <c r="K43" s="54">
        <f t="shared" si="8"/>
        <v>0</v>
      </c>
      <c r="L43" s="53">
        <f t="shared" si="9"/>
        <v>0</v>
      </c>
    </row>
    <row r="44" spans="1:12" s="1" customFormat="1">
      <c r="A44" s="9">
        <f>+SUBTOTAL(3,$B$4:B44)</f>
        <v>4</v>
      </c>
      <c r="B44" s="17"/>
      <c r="C44" s="10"/>
      <c r="D44" s="19"/>
      <c r="E44" s="19"/>
      <c r="F44" s="19"/>
      <c r="G44" s="20">
        <f t="shared" si="10"/>
        <v>0</v>
      </c>
      <c r="H44" s="26"/>
      <c r="I44" s="22">
        <f t="shared" si="6"/>
        <v>0</v>
      </c>
      <c r="J44" s="23">
        <f t="shared" si="7"/>
        <v>0</v>
      </c>
      <c r="K44" s="54">
        <f t="shared" si="8"/>
        <v>0</v>
      </c>
      <c r="L44" s="53">
        <f t="shared" si="9"/>
        <v>0</v>
      </c>
    </row>
    <row r="45" spans="1:12" s="1" customFormat="1">
      <c r="A45" s="9">
        <f>+SUBTOTAL(3,$B$4:B45)</f>
        <v>4</v>
      </c>
      <c r="B45" s="17"/>
      <c r="C45" s="8"/>
      <c r="D45" s="19"/>
      <c r="E45" s="24"/>
      <c r="F45" s="24"/>
      <c r="G45" s="25">
        <f t="shared" si="10"/>
        <v>0</v>
      </c>
      <c r="H45" s="26"/>
      <c r="I45" s="27">
        <f t="shared" si="6"/>
        <v>0</v>
      </c>
      <c r="J45" s="28">
        <f t="shared" si="7"/>
        <v>0</v>
      </c>
      <c r="K45" s="54">
        <f t="shared" si="8"/>
        <v>0</v>
      </c>
      <c r="L45" s="53">
        <f t="shared" si="9"/>
        <v>0</v>
      </c>
    </row>
    <row r="46" spans="1:12" s="1" customFormat="1">
      <c r="A46" s="9">
        <f>+SUBTOTAL(3,$B$4:B46)</f>
        <v>4</v>
      </c>
      <c r="B46" s="17"/>
      <c r="C46" s="10"/>
      <c r="D46" s="19"/>
      <c r="E46" s="19"/>
      <c r="F46" s="19"/>
      <c r="G46" s="20">
        <f t="shared" si="10"/>
        <v>0</v>
      </c>
      <c r="H46" s="26"/>
      <c r="I46" s="22">
        <f t="shared" si="6"/>
        <v>0</v>
      </c>
      <c r="J46" s="23">
        <f t="shared" si="7"/>
        <v>0</v>
      </c>
      <c r="K46" s="54">
        <f t="shared" si="8"/>
        <v>0</v>
      </c>
      <c r="L46" s="53">
        <f t="shared" si="9"/>
        <v>0</v>
      </c>
    </row>
    <row r="47" spans="1:12" s="1" customFormat="1">
      <c r="A47" s="9">
        <f>+SUBTOTAL(3,$B$4:B47)</f>
        <v>4</v>
      </c>
      <c r="B47" s="17"/>
      <c r="C47" s="8"/>
      <c r="D47" s="19"/>
      <c r="E47" s="24"/>
      <c r="F47" s="24"/>
      <c r="G47" s="25">
        <f t="shared" si="10"/>
        <v>0</v>
      </c>
      <c r="H47" s="26"/>
      <c r="I47" s="27">
        <f t="shared" si="6"/>
        <v>0</v>
      </c>
      <c r="J47" s="28">
        <f t="shared" si="7"/>
        <v>0</v>
      </c>
      <c r="K47" s="54">
        <f t="shared" si="8"/>
        <v>0</v>
      </c>
      <c r="L47" s="53">
        <f t="shared" si="9"/>
        <v>0</v>
      </c>
    </row>
    <row r="48" spans="1:12" s="1" customFormat="1">
      <c r="A48" s="9">
        <f>+SUBTOTAL(3,$B$4:B48)</f>
        <v>4</v>
      </c>
      <c r="B48" s="17"/>
      <c r="C48" s="10"/>
      <c r="D48" s="19"/>
      <c r="E48" s="19"/>
      <c r="F48" s="19"/>
      <c r="G48" s="20">
        <f t="shared" si="10"/>
        <v>0</v>
      </c>
      <c r="H48" s="26"/>
      <c r="I48" s="22">
        <f t="shared" si="6"/>
        <v>0</v>
      </c>
      <c r="J48" s="23">
        <f t="shared" si="7"/>
        <v>0</v>
      </c>
      <c r="K48" s="54">
        <f t="shared" si="8"/>
        <v>0</v>
      </c>
      <c r="L48" s="53">
        <f t="shared" si="9"/>
        <v>0</v>
      </c>
    </row>
    <row r="49" spans="1:12" s="1" customFormat="1">
      <c r="A49" s="9">
        <f>+SUBTOTAL(3,$B$4:B49)</f>
        <v>4</v>
      </c>
      <c r="B49" s="17"/>
      <c r="C49" s="8"/>
      <c r="D49" s="19"/>
      <c r="E49" s="24"/>
      <c r="F49" s="24"/>
      <c r="G49" s="25">
        <f t="shared" si="10"/>
        <v>0</v>
      </c>
      <c r="H49" s="26"/>
      <c r="I49" s="27">
        <f t="shared" si="6"/>
        <v>0</v>
      </c>
      <c r="J49" s="28">
        <f t="shared" si="7"/>
        <v>0</v>
      </c>
      <c r="K49" s="54">
        <f t="shared" si="8"/>
        <v>0</v>
      </c>
      <c r="L49" s="53">
        <f t="shared" si="9"/>
        <v>0</v>
      </c>
    </row>
    <row r="50" spans="1:12" s="1" customFormat="1">
      <c r="A50" s="9">
        <f>+SUBTOTAL(3,$B$4:B50)</f>
        <v>4</v>
      </c>
      <c r="B50" s="17"/>
      <c r="C50" s="10"/>
      <c r="D50" s="19"/>
      <c r="E50" s="19"/>
      <c r="F50" s="19"/>
      <c r="G50" s="20">
        <f t="shared" si="10"/>
        <v>0</v>
      </c>
      <c r="H50" s="26"/>
      <c r="I50" s="22">
        <f t="shared" si="6"/>
        <v>0</v>
      </c>
      <c r="J50" s="23">
        <f t="shared" si="7"/>
        <v>0</v>
      </c>
      <c r="K50" s="54">
        <f t="shared" si="8"/>
        <v>0</v>
      </c>
      <c r="L50" s="53">
        <f t="shared" si="9"/>
        <v>0</v>
      </c>
    </row>
    <row r="51" spans="1:12" s="1" customFormat="1">
      <c r="A51" s="9">
        <f>+SUBTOTAL(3,$B$4:B51)</f>
        <v>4</v>
      </c>
      <c r="B51" s="17"/>
      <c r="C51" s="8"/>
      <c r="D51" s="19"/>
      <c r="E51" s="24"/>
      <c r="F51" s="24"/>
      <c r="G51" s="25">
        <f t="shared" si="10"/>
        <v>0</v>
      </c>
      <c r="H51" s="26"/>
      <c r="I51" s="27">
        <f t="shared" si="6"/>
        <v>0</v>
      </c>
      <c r="J51" s="28">
        <f t="shared" si="7"/>
        <v>0</v>
      </c>
      <c r="K51" s="54">
        <f t="shared" si="8"/>
        <v>0</v>
      </c>
      <c r="L51" s="53">
        <f t="shared" si="9"/>
        <v>0</v>
      </c>
    </row>
    <row r="52" spans="1:12" s="1" customFormat="1">
      <c r="A52" s="9">
        <f>+SUBTOTAL(3,$B$4:B52)</f>
        <v>4</v>
      </c>
      <c r="B52" s="17"/>
      <c r="C52" s="10"/>
      <c r="D52" s="19"/>
      <c r="E52" s="19"/>
      <c r="F52" s="19"/>
      <c r="G52" s="20">
        <f t="shared" si="10"/>
        <v>0</v>
      </c>
      <c r="H52" s="26"/>
      <c r="I52" s="22">
        <f t="shared" si="6"/>
        <v>0</v>
      </c>
      <c r="J52" s="23">
        <f t="shared" si="7"/>
        <v>0</v>
      </c>
      <c r="K52" s="54">
        <f t="shared" si="8"/>
        <v>0</v>
      </c>
      <c r="L52" s="53">
        <f t="shared" si="9"/>
        <v>0</v>
      </c>
    </row>
    <row r="53" spans="1:12" s="1" customFormat="1">
      <c r="A53" s="9">
        <f>+SUBTOTAL(3,$B$4:B53)</f>
        <v>4</v>
      </c>
      <c r="B53" s="17"/>
      <c r="C53" s="8"/>
      <c r="D53" s="19"/>
      <c r="E53" s="24"/>
      <c r="F53" s="24"/>
      <c r="G53" s="25">
        <f t="shared" si="10"/>
        <v>0</v>
      </c>
      <c r="H53" s="26"/>
      <c r="I53" s="27">
        <f t="shared" si="6"/>
        <v>0</v>
      </c>
      <c r="J53" s="28">
        <f t="shared" si="7"/>
        <v>0</v>
      </c>
      <c r="K53" s="54">
        <f t="shared" si="8"/>
        <v>0</v>
      </c>
      <c r="L53" s="53">
        <f t="shared" si="9"/>
        <v>0</v>
      </c>
    </row>
    <row r="54" spans="1:12" s="1" customFormat="1">
      <c r="A54" s="9">
        <f>+SUBTOTAL(3,$B$4:B54)</f>
        <v>4</v>
      </c>
      <c r="B54" s="17"/>
      <c r="C54" s="10"/>
      <c r="D54" s="19"/>
      <c r="E54" s="19"/>
      <c r="F54" s="19"/>
      <c r="G54" s="20">
        <f t="shared" si="10"/>
        <v>0</v>
      </c>
      <c r="H54" s="26"/>
      <c r="I54" s="22">
        <f t="shared" si="6"/>
        <v>0</v>
      </c>
      <c r="J54" s="23">
        <f t="shared" si="7"/>
        <v>0</v>
      </c>
      <c r="K54" s="54">
        <f t="shared" si="8"/>
        <v>0</v>
      </c>
      <c r="L54" s="53">
        <f t="shared" si="9"/>
        <v>0</v>
      </c>
    </row>
    <row r="55" spans="1:12" s="1" customFormat="1">
      <c r="A55" s="9">
        <f>+SUBTOTAL(3,$B$4:B55)</f>
        <v>4</v>
      </c>
      <c r="B55" s="17"/>
      <c r="C55" s="8"/>
      <c r="D55" s="19"/>
      <c r="E55" s="24"/>
      <c r="F55" s="24"/>
      <c r="G55" s="25">
        <f t="shared" si="10"/>
        <v>0</v>
      </c>
      <c r="H55" s="26"/>
      <c r="I55" s="27">
        <f t="shared" si="6"/>
        <v>0</v>
      </c>
      <c r="J55" s="28">
        <f t="shared" si="7"/>
        <v>0</v>
      </c>
      <c r="K55" s="54">
        <f t="shared" si="8"/>
        <v>0</v>
      </c>
      <c r="L55" s="53">
        <f t="shared" si="9"/>
        <v>0</v>
      </c>
    </row>
    <row r="56" spans="1:12" s="1" customFormat="1">
      <c r="A56" s="9">
        <f>+SUBTOTAL(3,$B$4:B56)</f>
        <v>4</v>
      </c>
      <c r="B56" s="17"/>
      <c r="C56" s="10"/>
      <c r="D56" s="19"/>
      <c r="E56" s="19"/>
      <c r="F56" s="19"/>
      <c r="G56" s="20">
        <f t="shared" si="10"/>
        <v>0</v>
      </c>
      <c r="H56" s="26"/>
      <c r="I56" s="22">
        <f t="shared" si="6"/>
        <v>0</v>
      </c>
      <c r="J56" s="23">
        <f t="shared" si="7"/>
        <v>0</v>
      </c>
      <c r="K56" s="54">
        <f t="shared" si="8"/>
        <v>0</v>
      </c>
      <c r="L56" s="53">
        <f t="shared" si="9"/>
        <v>0</v>
      </c>
    </row>
    <row r="57" spans="1:12" s="1" customFormat="1">
      <c r="A57" s="9">
        <f>+SUBTOTAL(3,$B$4:B57)</f>
        <v>4</v>
      </c>
      <c r="B57" s="17"/>
      <c r="C57" s="8"/>
      <c r="D57" s="19"/>
      <c r="E57" s="24"/>
      <c r="F57" s="24"/>
      <c r="G57" s="25">
        <f t="shared" si="10"/>
        <v>0</v>
      </c>
      <c r="H57" s="26"/>
      <c r="I57" s="27">
        <f t="shared" si="6"/>
        <v>0</v>
      </c>
      <c r="J57" s="28">
        <f t="shared" si="7"/>
        <v>0</v>
      </c>
      <c r="K57" s="54">
        <f t="shared" si="8"/>
        <v>0</v>
      </c>
      <c r="L57" s="53">
        <f t="shared" si="9"/>
        <v>0</v>
      </c>
    </row>
    <row r="58" spans="1:12" s="1" customFormat="1">
      <c r="A58" s="9">
        <f>+SUBTOTAL(3,$B$4:B58)</f>
        <v>4</v>
      </c>
      <c r="B58" s="17"/>
      <c r="C58" s="10"/>
      <c r="D58" s="19"/>
      <c r="E58" s="19"/>
      <c r="F58" s="19"/>
      <c r="G58" s="20">
        <f t="shared" si="10"/>
        <v>0</v>
      </c>
      <c r="H58" s="26"/>
      <c r="I58" s="22">
        <f t="shared" si="6"/>
        <v>0</v>
      </c>
      <c r="J58" s="23">
        <f t="shared" si="7"/>
        <v>0</v>
      </c>
      <c r="K58" s="54">
        <f t="shared" si="8"/>
        <v>0</v>
      </c>
      <c r="L58" s="53">
        <f t="shared" si="9"/>
        <v>0</v>
      </c>
    </row>
    <row r="59" spans="1:12" s="1" customFormat="1">
      <c r="A59" s="9">
        <f>+SUBTOTAL(3,$B$4:B59)</f>
        <v>4</v>
      </c>
      <c r="B59" s="17"/>
      <c r="C59" s="8"/>
      <c r="D59" s="19"/>
      <c r="E59" s="24"/>
      <c r="F59" s="24"/>
      <c r="G59" s="25">
        <f t="shared" si="10"/>
        <v>0</v>
      </c>
      <c r="H59" s="26"/>
      <c r="I59" s="27">
        <f t="shared" si="6"/>
        <v>0</v>
      </c>
      <c r="J59" s="28">
        <f t="shared" si="7"/>
        <v>0</v>
      </c>
      <c r="K59" s="54">
        <f t="shared" si="8"/>
        <v>0</v>
      </c>
      <c r="L59" s="53">
        <f t="shared" si="9"/>
        <v>0</v>
      </c>
    </row>
    <row r="60" spans="1:12" s="1" customFormat="1">
      <c r="A60" s="9">
        <f>+SUBTOTAL(3,$B$4:B60)</f>
        <v>4</v>
      </c>
      <c r="B60" s="17"/>
      <c r="C60" s="10"/>
      <c r="D60" s="19"/>
      <c r="E60" s="19"/>
      <c r="F60" s="19"/>
      <c r="G60" s="20">
        <f t="shared" si="10"/>
        <v>0</v>
      </c>
      <c r="H60" s="26"/>
      <c r="I60" s="22">
        <f t="shared" si="6"/>
        <v>0</v>
      </c>
      <c r="J60" s="23">
        <f t="shared" si="7"/>
        <v>0</v>
      </c>
      <c r="K60" s="54">
        <f t="shared" si="8"/>
        <v>0</v>
      </c>
      <c r="L60" s="53">
        <f t="shared" si="9"/>
        <v>0</v>
      </c>
    </row>
    <row r="61" spans="1:12" s="1" customFormat="1">
      <c r="A61" s="9">
        <f>+SUBTOTAL(3,$B$4:B61)</f>
        <v>4</v>
      </c>
      <c r="B61" s="17"/>
      <c r="C61" s="8"/>
      <c r="D61" s="19"/>
      <c r="E61" s="24"/>
      <c r="F61" s="24"/>
      <c r="G61" s="25">
        <f t="shared" si="10"/>
        <v>0</v>
      </c>
      <c r="H61" s="26"/>
      <c r="I61" s="27">
        <f t="shared" si="6"/>
        <v>0</v>
      </c>
      <c r="J61" s="28">
        <f t="shared" si="7"/>
        <v>0</v>
      </c>
      <c r="K61" s="54">
        <f t="shared" si="8"/>
        <v>0</v>
      </c>
      <c r="L61" s="53">
        <f t="shared" si="9"/>
        <v>0</v>
      </c>
    </row>
    <row r="62" spans="1:12" s="1" customFormat="1">
      <c r="A62" s="9">
        <f>+SUBTOTAL(3,$B$4:B62)</f>
        <v>4</v>
      </c>
      <c r="B62" s="17"/>
      <c r="C62" s="10"/>
      <c r="D62" s="19"/>
      <c r="E62" s="19"/>
      <c r="F62" s="19"/>
      <c r="G62" s="20">
        <f t="shared" si="10"/>
        <v>0</v>
      </c>
      <c r="H62" s="26"/>
      <c r="I62" s="22">
        <f t="shared" si="6"/>
        <v>0</v>
      </c>
      <c r="J62" s="23">
        <f t="shared" si="7"/>
        <v>0</v>
      </c>
      <c r="K62" s="54">
        <f t="shared" si="8"/>
        <v>0</v>
      </c>
      <c r="L62" s="53">
        <f t="shared" si="9"/>
        <v>0</v>
      </c>
    </row>
    <row r="63" spans="1:12" s="1" customFormat="1">
      <c r="A63" s="9">
        <f>+SUBTOTAL(3,$B$4:B63)</f>
        <v>4</v>
      </c>
      <c r="B63" s="17"/>
      <c r="C63" s="8"/>
      <c r="D63" s="19"/>
      <c r="E63" s="24"/>
      <c r="F63" s="24"/>
      <c r="G63" s="25">
        <f t="shared" si="10"/>
        <v>0</v>
      </c>
      <c r="H63" s="26"/>
      <c r="I63" s="27">
        <f t="shared" si="6"/>
        <v>0</v>
      </c>
      <c r="J63" s="28">
        <f t="shared" si="7"/>
        <v>0</v>
      </c>
      <c r="K63" s="54">
        <f t="shared" si="8"/>
        <v>0</v>
      </c>
      <c r="L63" s="53">
        <f t="shared" si="9"/>
        <v>0</v>
      </c>
    </row>
    <row r="64" spans="1:12" s="1" customFormat="1">
      <c r="A64" s="9">
        <f>+SUBTOTAL(3,$B$4:B64)</f>
        <v>4</v>
      </c>
      <c r="B64" s="17"/>
      <c r="C64" s="10"/>
      <c r="D64" s="19"/>
      <c r="E64" s="19"/>
      <c r="F64" s="19"/>
      <c r="G64" s="20">
        <f t="shared" si="10"/>
        <v>0</v>
      </c>
      <c r="H64" s="26"/>
      <c r="I64" s="22">
        <f t="shared" si="6"/>
        <v>0</v>
      </c>
      <c r="J64" s="23">
        <f t="shared" si="7"/>
        <v>0</v>
      </c>
      <c r="K64" s="54">
        <f t="shared" si="8"/>
        <v>0</v>
      </c>
      <c r="L64" s="53">
        <f t="shared" si="9"/>
        <v>0</v>
      </c>
    </row>
    <row r="65" spans="1:12" s="1" customFormat="1">
      <c r="A65" s="9">
        <f>+SUBTOTAL(3,$B$4:B65)</f>
        <v>4</v>
      </c>
      <c r="B65" s="17"/>
      <c r="C65" s="8"/>
      <c r="D65" s="19"/>
      <c r="E65" s="24"/>
      <c r="F65" s="24"/>
      <c r="G65" s="25">
        <f t="shared" si="10"/>
        <v>0</v>
      </c>
      <c r="H65" s="26"/>
      <c r="I65" s="27">
        <f t="shared" si="6"/>
        <v>0</v>
      </c>
      <c r="J65" s="28">
        <f t="shared" si="7"/>
        <v>0</v>
      </c>
      <c r="K65" s="54">
        <f t="shared" si="8"/>
        <v>0</v>
      </c>
      <c r="L65" s="53">
        <f t="shared" si="9"/>
        <v>0</v>
      </c>
    </row>
    <row r="66" spans="1:12" s="1" customFormat="1">
      <c r="A66" s="9">
        <f>+SUBTOTAL(3,$B$4:B66)</f>
        <v>4</v>
      </c>
      <c r="B66" s="17"/>
      <c r="C66" s="10"/>
      <c r="D66" s="19"/>
      <c r="E66" s="19"/>
      <c r="F66" s="19"/>
      <c r="G66" s="20">
        <f t="shared" si="10"/>
        <v>0</v>
      </c>
      <c r="H66" s="26"/>
      <c r="I66" s="22">
        <f t="shared" si="6"/>
        <v>0</v>
      </c>
      <c r="J66" s="23">
        <f t="shared" si="7"/>
        <v>0</v>
      </c>
      <c r="K66" s="54">
        <f t="shared" si="8"/>
        <v>0</v>
      </c>
      <c r="L66" s="53">
        <f t="shared" si="9"/>
        <v>0</v>
      </c>
    </row>
    <row r="67" spans="1:12" s="1" customFormat="1">
      <c r="A67" s="9">
        <f>+SUBTOTAL(3,$B$4:B67)</f>
        <v>4</v>
      </c>
      <c r="B67" s="17"/>
      <c r="C67" s="8"/>
      <c r="D67" s="19"/>
      <c r="E67" s="24"/>
      <c r="F67" s="24"/>
      <c r="G67" s="25">
        <f t="shared" si="10"/>
        <v>0</v>
      </c>
      <c r="H67" s="26"/>
      <c r="I67" s="27">
        <f t="shared" si="6"/>
        <v>0</v>
      </c>
      <c r="J67" s="28">
        <f t="shared" si="7"/>
        <v>0</v>
      </c>
      <c r="K67" s="54">
        <f t="shared" si="8"/>
        <v>0</v>
      </c>
      <c r="L67" s="53">
        <f t="shared" si="9"/>
        <v>0</v>
      </c>
    </row>
    <row r="68" spans="1:12" s="1" customFormat="1">
      <c r="A68" s="9">
        <f>+SUBTOTAL(3,$B$4:B68)</f>
        <v>4</v>
      </c>
      <c r="B68" s="17"/>
      <c r="C68" s="10"/>
      <c r="D68" s="19"/>
      <c r="E68" s="19"/>
      <c r="F68" s="19"/>
      <c r="G68" s="20">
        <f t="shared" si="10"/>
        <v>0</v>
      </c>
      <c r="H68" s="26"/>
      <c r="I68" s="22">
        <f t="shared" si="6"/>
        <v>0</v>
      </c>
      <c r="J68" s="23">
        <f t="shared" si="7"/>
        <v>0</v>
      </c>
      <c r="K68" s="54">
        <f t="shared" si="8"/>
        <v>0</v>
      </c>
      <c r="L68" s="53">
        <f t="shared" si="9"/>
        <v>0</v>
      </c>
    </row>
    <row r="69" spans="1:12" s="1" customFormat="1">
      <c r="A69" s="9">
        <f>+SUBTOTAL(3,$B$4:B69)</f>
        <v>4</v>
      </c>
      <c r="B69" s="17"/>
      <c r="C69" s="8"/>
      <c r="D69" s="19"/>
      <c r="E69" s="24"/>
      <c r="F69" s="24"/>
      <c r="G69" s="25">
        <f t="shared" si="10"/>
        <v>0</v>
      </c>
      <c r="H69" s="26"/>
      <c r="I69" s="27">
        <f t="shared" si="6"/>
        <v>0</v>
      </c>
      <c r="J69" s="28">
        <f t="shared" si="7"/>
        <v>0</v>
      </c>
      <c r="K69" s="54">
        <f t="shared" si="8"/>
        <v>0</v>
      </c>
      <c r="L69" s="53">
        <f t="shared" si="9"/>
        <v>0</v>
      </c>
    </row>
    <row r="70" spans="1:12" s="1" customFormat="1">
      <c r="A70" s="9">
        <f>+SUBTOTAL(3,$B$4:B70)</f>
        <v>4</v>
      </c>
      <c r="B70" s="17"/>
      <c r="C70" s="10"/>
      <c r="D70" s="19"/>
      <c r="E70" s="19"/>
      <c r="F70" s="19"/>
      <c r="G70" s="20">
        <f t="shared" si="10"/>
        <v>0</v>
      </c>
      <c r="H70" s="26"/>
      <c r="I70" s="22">
        <f t="shared" si="6"/>
        <v>0</v>
      </c>
      <c r="J70" s="23">
        <f t="shared" si="7"/>
        <v>0</v>
      </c>
      <c r="K70" s="54">
        <f t="shared" si="8"/>
        <v>0</v>
      </c>
      <c r="L70" s="53">
        <f t="shared" si="9"/>
        <v>0</v>
      </c>
    </row>
    <row r="71" spans="1:12" s="1" customFormat="1">
      <c r="A71" s="9">
        <f>+SUBTOTAL(3,$B$4:B71)</f>
        <v>4</v>
      </c>
      <c r="B71" s="17"/>
      <c r="C71" s="8"/>
      <c r="D71" s="19"/>
      <c r="E71" s="24"/>
      <c r="F71" s="24"/>
      <c r="G71" s="25">
        <f t="shared" ref="G71:G134" si="11">+F71-E71</f>
        <v>0</v>
      </c>
      <c r="H71" s="26"/>
      <c r="I71" s="27">
        <f t="shared" ref="I71:I134" si="12">+IF(E71,100%)*(F71&gt;E71)*(F71-E71)</f>
        <v>0</v>
      </c>
      <c r="J71" s="28">
        <f t="shared" ref="J71:J134" si="13">+IF(E71,100%)*(E71&gt;F71)*(E71-F71)</f>
        <v>0</v>
      </c>
      <c r="K71" s="54">
        <f t="shared" ref="K71:K134" si="14">+H71*E71</f>
        <v>0</v>
      </c>
      <c r="L71" s="53">
        <f t="shared" ref="L71:L134" si="15">+E71*H71</f>
        <v>0</v>
      </c>
    </row>
    <row r="72" spans="1:12" s="1" customFormat="1">
      <c r="A72" s="9">
        <f>+SUBTOTAL(3,$B$4:B72)</f>
        <v>4</v>
      </c>
      <c r="B72" s="17"/>
      <c r="C72" s="10"/>
      <c r="D72" s="19"/>
      <c r="E72" s="19"/>
      <c r="F72" s="19"/>
      <c r="G72" s="20">
        <f t="shared" si="11"/>
        <v>0</v>
      </c>
      <c r="H72" s="26"/>
      <c r="I72" s="22">
        <f t="shared" si="12"/>
        <v>0</v>
      </c>
      <c r="J72" s="23">
        <f t="shared" si="13"/>
        <v>0</v>
      </c>
      <c r="K72" s="54">
        <f t="shared" si="14"/>
        <v>0</v>
      </c>
      <c r="L72" s="53">
        <f t="shared" si="15"/>
        <v>0</v>
      </c>
    </row>
    <row r="73" spans="1:12" s="1" customFormat="1">
      <c r="A73" s="9">
        <f>+SUBTOTAL(3,$B$4:B73)</f>
        <v>4</v>
      </c>
      <c r="B73" s="17"/>
      <c r="C73" s="8"/>
      <c r="D73" s="19"/>
      <c r="E73" s="24"/>
      <c r="F73" s="24"/>
      <c r="G73" s="25">
        <f t="shared" si="11"/>
        <v>0</v>
      </c>
      <c r="H73" s="26"/>
      <c r="I73" s="27">
        <f t="shared" si="12"/>
        <v>0</v>
      </c>
      <c r="J73" s="28">
        <f t="shared" si="13"/>
        <v>0</v>
      </c>
      <c r="K73" s="54">
        <f t="shared" si="14"/>
        <v>0</v>
      </c>
      <c r="L73" s="53">
        <f t="shared" si="15"/>
        <v>0</v>
      </c>
    </row>
    <row r="74" spans="1:12" s="1" customFormat="1">
      <c r="A74" s="9">
        <f>+SUBTOTAL(3,$B$4:B74)</f>
        <v>4</v>
      </c>
      <c r="B74" s="17"/>
      <c r="C74" s="10"/>
      <c r="D74" s="19"/>
      <c r="E74" s="19"/>
      <c r="F74" s="19"/>
      <c r="G74" s="20">
        <f t="shared" si="11"/>
        <v>0</v>
      </c>
      <c r="H74" s="26"/>
      <c r="I74" s="22">
        <f t="shared" si="12"/>
        <v>0</v>
      </c>
      <c r="J74" s="23">
        <f t="shared" si="13"/>
        <v>0</v>
      </c>
      <c r="K74" s="54">
        <f t="shared" si="14"/>
        <v>0</v>
      </c>
      <c r="L74" s="53">
        <f t="shared" si="15"/>
        <v>0</v>
      </c>
    </row>
    <row r="75" spans="1:12" s="1" customFormat="1">
      <c r="A75" s="9">
        <f>+SUBTOTAL(3,$B$4:B75)</f>
        <v>4</v>
      </c>
      <c r="B75" s="17"/>
      <c r="C75" s="8"/>
      <c r="D75" s="19"/>
      <c r="E75" s="24"/>
      <c r="F75" s="24"/>
      <c r="G75" s="25">
        <f t="shared" si="11"/>
        <v>0</v>
      </c>
      <c r="H75" s="26"/>
      <c r="I75" s="27">
        <f t="shared" si="12"/>
        <v>0</v>
      </c>
      <c r="J75" s="28">
        <f t="shared" si="13"/>
        <v>0</v>
      </c>
      <c r="K75" s="54">
        <f t="shared" si="14"/>
        <v>0</v>
      </c>
      <c r="L75" s="53">
        <f t="shared" si="15"/>
        <v>0</v>
      </c>
    </row>
    <row r="76" spans="1:12" s="1" customFormat="1">
      <c r="A76" s="9">
        <f>+SUBTOTAL(3,$B$4:B76)</f>
        <v>4</v>
      </c>
      <c r="B76" s="17"/>
      <c r="C76" s="10"/>
      <c r="D76" s="19"/>
      <c r="E76" s="19"/>
      <c r="F76" s="19"/>
      <c r="G76" s="20">
        <f t="shared" si="11"/>
        <v>0</v>
      </c>
      <c r="H76" s="26"/>
      <c r="I76" s="22">
        <f t="shared" si="12"/>
        <v>0</v>
      </c>
      <c r="J76" s="23">
        <f t="shared" si="13"/>
        <v>0</v>
      </c>
      <c r="K76" s="54">
        <f t="shared" si="14"/>
        <v>0</v>
      </c>
      <c r="L76" s="53">
        <f t="shared" si="15"/>
        <v>0</v>
      </c>
    </row>
    <row r="77" spans="1:12" s="1" customFormat="1">
      <c r="A77" s="9">
        <f>+SUBTOTAL(3,$B$4:B77)</f>
        <v>4</v>
      </c>
      <c r="B77" s="17"/>
      <c r="C77" s="8"/>
      <c r="D77" s="19"/>
      <c r="E77" s="24"/>
      <c r="F77" s="24"/>
      <c r="G77" s="25">
        <f t="shared" si="11"/>
        <v>0</v>
      </c>
      <c r="H77" s="26"/>
      <c r="I77" s="27">
        <f t="shared" si="12"/>
        <v>0</v>
      </c>
      <c r="J77" s="28">
        <f t="shared" si="13"/>
        <v>0</v>
      </c>
      <c r="K77" s="54">
        <f t="shared" si="14"/>
        <v>0</v>
      </c>
      <c r="L77" s="53">
        <f t="shared" si="15"/>
        <v>0</v>
      </c>
    </row>
    <row r="78" spans="1:12" s="1" customFormat="1">
      <c r="A78" s="9">
        <f>+SUBTOTAL(3,$B$4:B78)</f>
        <v>4</v>
      </c>
      <c r="B78" s="17"/>
      <c r="C78" s="10"/>
      <c r="D78" s="19"/>
      <c r="E78" s="19"/>
      <c r="F78" s="19"/>
      <c r="G78" s="20">
        <f t="shared" si="11"/>
        <v>0</v>
      </c>
      <c r="H78" s="26"/>
      <c r="I78" s="22">
        <f t="shared" si="12"/>
        <v>0</v>
      </c>
      <c r="J78" s="23">
        <f t="shared" si="13"/>
        <v>0</v>
      </c>
      <c r="K78" s="54">
        <f t="shared" si="14"/>
        <v>0</v>
      </c>
      <c r="L78" s="53">
        <f t="shared" si="15"/>
        <v>0</v>
      </c>
    </row>
    <row r="79" spans="1:12" s="1" customFormat="1">
      <c r="A79" s="9">
        <f>+SUBTOTAL(3,$B$4:B79)</f>
        <v>4</v>
      </c>
      <c r="B79" s="17"/>
      <c r="C79" s="8"/>
      <c r="D79" s="19"/>
      <c r="E79" s="24"/>
      <c r="F79" s="24"/>
      <c r="G79" s="25">
        <f t="shared" si="11"/>
        <v>0</v>
      </c>
      <c r="H79" s="26"/>
      <c r="I79" s="27">
        <f t="shared" si="12"/>
        <v>0</v>
      </c>
      <c r="J79" s="28">
        <f t="shared" si="13"/>
        <v>0</v>
      </c>
      <c r="K79" s="54">
        <f t="shared" si="14"/>
        <v>0</v>
      </c>
      <c r="L79" s="53">
        <f t="shared" si="15"/>
        <v>0</v>
      </c>
    </row>
    <row r="80" spans="1:12" s="1" customFormat="1">
      <c r="A80" s="9">
        <f>+SUBTOTAL(3,$B$4:B80)</f>
        <v>4</v>
      </c>
      <c r="B80" s="17"/>
      <c r="C80" s="10"/>
      <c r="D80" s="19"/>
      <c r="E80" s="19"/>
      <c r="F80" s="19"/>
      <c r="G80" s="20">
        <f t="shared" si="11"/>
        <v>0</v>
      </c>
      <c r="H80" s="26"/>
      <c r="I80" s="22">
        <f t="shared" si="12"/>
        <v>0</v>
      </c>
      <c r="J80" s="23">
        <f t="shared" si="13"/>
        <v>0</v>
      </c>
      <c r="K80" s="54">
        <f t="shared" si="14"/>
        <v>0</v>
      </c>
      <c r="L80" s="53">
        <f t="shared" si="15"/>
        <v>0</v>
      </c>
    </row>
    <row r="81" spans="1:12" s="1" customFormat="1">
      <c r="A81" s="9">
        <f>+SUBTOTAL(3,$B$4:B81)</f>
        <v>4</v>
      </c>
      <c r="B81" s="17"/>
      <c r="C81" s="8"/>
      <c r="D81" s="19"/>
      <c r="E81" s="24"/>
      <c r="F81" s="24"/>
      <c r="G81" s="25">
        <f t="shared" si="11"/>
        <v>0</v>
      </c>
      <c r="H81" s="26"/>
      <c r="I81" s="27">
        <f t="shared" si="12"/>
        <v>0</v>
      </c>
      <c r="J81" s="28">
        <f t="shared" si="13"/>
        <v>0</v>
      </c>
      <c r="K81" s="54">
        <f t="shared" si="14"/>
        <v>0</v>
      </c>
      <c r="L81" s="53">
        <f t="shared" si="15"/>
        <v>0</v>
      </c>
    </row>
    <row r="82" spans="1:12" s="1" customFormat="1">
      <c r="A82" s="9">
        <f>+SUBTOTAL(3,$B$4:B82)</f>
        <v>4</v>
      </c>
      <c r="B82" s="17"/>
      <c r="C82" s="10"/>
      <c r="D82" s="19"/>
      <c r="E82" s="19"/>
      <c r="F82" s="19"/>
      <c r="G82" s="20">
        <f t="shared" si="11"/>
        <v>0</v>
      </c>
      <c r="H82" s="26"/>
      <c r="I82" s="22">
        <f t="shared" si="12"/>
        <v>0</v>
      </c>
      <c r="J82" s="23">
        <f t="shared" si="13"/>
        <v>0</v>
      </c>
      <c r="K82" s="54">
        <f t="shared" si="14"/>
        <v>0</v>
      </c>
      <c r="L82" s="53">
        <f t="shared" si="15"/>
        <v>0</v>
      </c>
    </row>
    <row r="83" spans="1:12" s="1" customFormat="1">
      <c r="A83" s="9">
        <f>+SUBTOTAL(3,$B$4:B83)</f>
        <v>4</v>
      </c>
      <c r="B83" s="17"/>
      <c r="C83" s="8"/>
      <c r="D83" s="19"/>
      <c r="E83" s="24"/>
      <c r="F83" s="24"/>
      <c r="G83" s="25">
        <f t="shared" si="11"/>
        <v>0</v>
      </c>
      <c r="H83" s="26"/>
      <c r="I83" s="27">
        <f t="shared" si="12"/>
        <v>0</v>
      </c>
      <c r="J83" s="28">
        <f t="shared" si="13"/>
        <v>0</v>
      </c>
      <c r="K83" s="54">
        <f t="shared" si="14"/>
        <v>0</v>
      </c>
      <c r="L83" s="53">
        <f t="shared" si="15"/>
        <v>0</v>
      </c>
    </row>
    <row r="84" spans="1:12" s="1" customFormat="1">
      <c r="A84" s="9">
        <f>+SUBTOTAL(3,$B$4:B84)</f>
        <v>4</v>
      </c>
      <c r="B84" s="17"/>
      <c r="C84" s="10"/>
      <c r="D84" s="19"/>
      <c r="E84" s="19"/>
      <c r="F84" s="19"/>
      <c r="G84" s="20">
        <f t="shared" si="11"/>
        <v>0</v>
      </c>
      <c r="H84" s="26"/>
      <c r="I84" s="22">
        <f t="shared" si="12"/>
        <v>0</v>
      </c>
      <c r="J84" s="23">
        <f t="shared" si="13"/>
        <v>0</v>
      </c>
      <c r="K84" s="54">
        <f t="shared" si="14"/>
        <v>0</v>
      </c>
      <c r="L84" s="53">
        <f t="shared" si="15"/>
        <v>0</v>
      </c>
    </row>
    <row r="85" spans="1:12" s="1" customFormat="1">
      <c r="A85" s="9">
        <f>+SUBTOTAL(3,$B$4:B85)</f>
        <v>4</v>
      </c>
      <c r="B85" s="17"/>
      <c r="C85" s="8"/>
      <c r="D85" s="19"/>
      <c r="E85" s="24"/>
      <c r="F85" s="24"/>
      <c r="G85" s="25">
        <f t="shared" si="11"/>
        <v>0</v>
      </c>
      <c r="H85" s="26"/>
      <c r="I85" s="27">
        <f t="shared" si="12"/>
        <v>0</v>
      </c>
      <c r="J85" s="28">
        <f t="shared" si="13"/>
        <v>0</v>
      </c>
      <c r="K85" s="54">
        <f t="shared" si="14"/>
        <v>0</v>
      </c>
      <c r="L85" s="53">
        <f t="shared" si="15"/>
        <v>0</v>
      </c>
    </row>
    <row r="86" spans="1:12" s="1" customFormat="1">
      <c r="A86" s="9">
        <f>+SUBTOTAL(3,$B$4:B86)</f>
        <v>4</v>
      </c>
      <c r="B86" s="17"/>
      <c r="C86" s="10"/>
      <c r="D86" s="19"/>
      <c r="E86" s="19"/>
      <c r="F86" s="19"/>
      <c r="G86" s="20">
        <f t="shared" si="11"/>
        <v>0</v>
      </c>
      <c r="H86" s="26"/>
      <c r="I86" s="22">
        <f t="shared" si="12"/>
        <v>0</v>
      </c>
      <c r="J86" s="23">
        <f t="shared" si="13"/>
        <v>0</v>
      </c>
      <c r="K86" s="54">
        <f t="shared" si="14"/>
        <v>0</v>
      </c>
      <c r="L86" s="53">
        <f t="shared" si="15"/>
        <v>0</v>
      </c>
    </row>
    <row r="87" spans="1:12" s="1" customFormat="1">
      <c r="A87" s="9">
        <f>+SUBTOTAL(3,$B$4:B87)</f>
        <v>4</v>
      </c>
      <c r="B87" s="17"/>
      <c r="C87" s="8"/>
      <c r="D87" s="19"/>
      <c r="E87" s="24"/>
      <c r="F87" s="24"/>
      <c r="G87" s="25">
        <f t="shared" si="11"/>
        <v>0</v>
      </c>
      <c r="H87" s="26"/>
      <c r="I87" s="27">
        <f t="shared" si="12"/>
        <v>0</v>
      </c>
      <c r="J87" s="28">
        <f t="shared" si="13"/>
        <v>0</v>
      </c>
      <c r="K87" s="54">
        <f t="shared" si="14"/>
        <v>0</v>
      </c>
      <c r="L87" s="53">
        <f t="shared" si="15"/>
        <v>0</v>
      </c>
    </row>
    <row r="88" spans="1:12" s="1" customFormat="1">
      <c r="A88" s="9">
        <f>+SUBTOTAL(3,$B$4:B88)</f>
        <v>4</v>
      </c>
      <c r="B88" s="17"/>
      <c r="C88" s="10"/>
      <c r="D88" s="19"/>
      <c r="E88" s="19"/>
      <c r="F88" s="19"/>
      <c r="G88" s="20">
        <f t="shared" si="11"/>
        <v>0</v>
      </c>
      <c r="H88" s="26"/>
      <c r="I88" s="22">
        <f t="shared" si="12"/>
        <v>0</v>
      </c>
      <c r="J88" s="23">
        <f t="shared" si="13"/>
        <v>0</v>
      </c>
      <c r="K88" s="54">
        <f t="shared" si="14"/>
        <v>0</v>
      </c>
      <c r="L88" s="53">
        <f t="shared" si="15"/>
        <v>0</v>
      </c>
    </row>
    <row r="89" spans="1:12" s="1" customFormat="1">
      <c r="A89" s="9">
        <f>+SUBTOTAL(3,$B$4:B89)</f>
        <v>4</v>
      </c>
      <c r="B89" s="17"/>
      <c r="C89" s="8"/>
      <c r="D89" s="19"/>
      <c r="E89" s="24"/>
      <c r="F89" s="24"/>
      <c r="G89" s="25">
        <f t="shared" si="11"/>
        <v>0</v>
      </c>
      <c r="H89" s="26"/>
      <c r="I89" s="27">
        <f t="shared" si="12"/>
        <v>0</v>
      </c>
      <c r="J89" s="28">
        <f t="shared" si="13"/>
        <v>0</v>
      </c>
      <c r="K89" s="54">
        <f t="shared" si="14"/>
        <v>0</v>
      </c>
      <c r="L89" s="53">
        <f t="shared" si="15"/>
        <v>0</v>
      </c>
    </row>
    <row r="90" spans="1:12" s="1" customFormat="1">
      <c r="A90" s="9">
        <f>+SUBTOTAL(3,$B$4:B90)</f>
        <v>4</v>
      </c>
      <c r="B90" s="17"/>
      <c r="C90" s="10"/>
      <c r="D90" s="19"/>
      <c r="E90" s="19"/>
      <c r="F90" s="19"/>
      <c r="G90" s="20">
        <f t="shared" si="11"/>
        <v>0</v>
      </c>
      <c r="H90" s="26"/>
      <c r="I90" s="22">
        <f t="shared" si="12"/>
        <v>0</v>
      </c>
      <c r="J90" s="23">
        <f t="shared" si="13"/>
        <v>0</v>
      </c>
      <c r="K90" s="54">
        <f t="shared" si="14"/>
        <v>0</v>
      </c>
      <c r="L90" s="53">
        <f t="shared" si="15"/>
        <v>0</v>
      </c>
    </row>
    <row r="91" spans="1:12" s="1" customFormat="1">
      <c r="A91" s="9">
        <f>+SUBTOTAL(3,$B$4:B91)</f>
        <v>4</v>
      </c>
      <c r="B91" s="17"/>
      <c r="C91" s="8"/>
      <c r="D91" s="19"/>
      <c r="E91" s="24"/>
      <c r="F91" s="24"/>
      <c r="G91" s="25">
        <f t="shared" si="11"/>
        <v>0</v>
      </c>
      <c r="H91" s="26"/>
      <c r="I91" s="27">
        <f t="shared" si="12"/>
        <v>0</v>
      </c>
      <c r="J91" s="28">
        <f t="shared" si="13"/>
        <v>0</v>
      </c>
      <c r="K91" s="54">
        <f t="shared" si="14"/>
        <v>0</v>
      </c>
      <c r="L91" s="53">
        <f t="shared" si="15"/>
        <v>0</v>
      </c>
    </row>
    <row r="92" spans="1:12" s="1" customFormat="1">
      <c r="A92" s="9">
        <f>+SUBTOTAL(3,$B$4:B92)</f>
        <v>4</v>
      </c>
      <c r="B92" s="17"/>
      <c r="C92" s="10"/>
      <c r="D92" s="19"/>
      <c r="E92" s="19"/>
      <c r="F92" s="19"/>
      <c r="G92" s="20">
        <f t="shared" si="11"/>
        <v>0</v>
      </c>
      <c r="H92" s="26"/>
      <c r="I92" s="22">
        <f t="shared" si="12"/>
        <v>0</v>
      </c>
      <c r="J92" s="23">
        <f t="shared" si="13"/>
        <v>0</v>
      </c>
      <c r="K92" s="54">
        <f t="shared" si="14"/>
        <v>0</v>
      </c>
      <c r="L92" s="53">
        <f t="shared" si="15"/>
        <v>0</v>
      </c>
    </row>
    <row r="93" spans="1:12" s="1" customFormat="1">
      <c r="A93" s="9">
        <f>+SUBTOTAL(3,$B$4:B93)</f>
        <v>4</v>
      </c>
      <c r="B93" s="17"/>
      <c r="C93" s="8"/>
      <c r="D93" s="19"/>
      <c r="E93" s="24"/>
      <c r="F93" s="24"/>
      <c r="G93" s="25">
        <f t="shared" si="11"/>
        <v>0</v>
      </c>
      <c r="H93" s="26"/>
      <c r="I93" s="27">
        <f t="shared" si="12"/>
        <v>0</v>
      </c>
      <c r="J93" s="28">
        <f t="shared" si="13"/>
        <v>0</v>
      </c>
      <c r="K93" s="54">
        <f t="shared" si="14"/>
        <v>0</v>
      </c>
      <c r="L93" s="53">
        <f t="shared" si="15"/>
        <v>0</v>
      </c>
    </row>
    <row r="94" spans="1:12" s="1" customFormat="1">
      <c r="A94" s="9">
        <f>+SUBTOTAL(3,$B$4:B94)</f>
        <v>4</v>
      </c>
      <c r="B94" s="17"/>
      <c r="C94" s="10"/>
      <c r="D94" s="19"/>
      <c r="E94" s="19"/>
      <c r="F94" s="19"/>
      <c r="G94" s="20">
        <f t="shared" si="11"/>
        <v>0</v>
      </c>
      <c r="H94" s="26"/>
      <c r="I94" s="22">
        <f t="shared" si="12"/>
        <v>0</v>
      </c>
      <c r="J94" s="23">
        <f t="shared" si="13"/>
        <v>0</v>
      </c>
      <c r="K94" s="54">
        <f t="shared" si="14"/>
        <v>0</v>
      </c>
      <c r="L94" s="53">
        <f t="shared" si="15"/>
        <v>0</v>
      </c>
    </row>
    <row r="95" spans="1:12" s="1" customFormat="1">
      <c r="A95" s="9">
        <f>+SUBTOTAL(3,$B$4:B95)</f>
        <v>4</v>
      </c>
      <c r="B95" s="17"/>
      <c r="C95" s="8"/>
      <c r="D95" s="19"/>
      <c r="E95" s="24"/>
      <c r="F95" s="24"/>
      <c r="G95" s="25">
        <f t="shared" si="11"/>
        <v>0</v>
      </c>
      <c r="H95" s="26"/>
      <c r="I95" s="27">
        <f t="shared" si="12"/>
        <v>0</v>
      </c>
      <c r="J95" s="28">
        <f t="shared" si="13"/>
        <v>0</v>
      </c>
      <c r="K95" s="54">
        <f t="shared" si="14"/>
        <v>0</v>
      </c>
      <c r="L95" s="53">
        <f t="shared" si="15"/>
        <v>0</v>
      </c>
    </row>
    <row r="96" spans="1:12" s="1" customFormat="1">
      <c r="A96" s="9">
        <f>+SUBTOTAL(3,$B$4:B96)</f>
        <v>4</v>
      </c>
      <c r="B96" s="17"/>
      <c r="C96" s="10"/>
      <c r="D96" s="19"/>
      <c r="E96" s="19"/>
      <c r="F96" s="19"/>
      <c r="G96" s="20">
        <f t="shared" si="11"/>
        <v>0</v>
      </c>
      <c r="H96" s="26"/>
      <c r="I96" s="22">
        <f t="shared" si="12"/>
        <v>0</v>
      </c>
      <c r="J96" s="23">
        <f t="shared" si="13"/>
        <v>0</v>
      </c>
      <c r="K96" s="54">
        <f t="shared" si="14"/>
        <v>0</v>
      </c>
      <c r="L96" s="53">
        <f t="shared" si="15"/>
        <v>0</v>
      </c>
    </row>
    <row r="97" spans="1:12" s="1" customFormat="1">
      <c r="A97" s="9">
        <f>+SUBTOTAL(3,$B$4:B97)</f>
        <v>4</v>
      </c>
      <c r="B97" s="17"/>
      <c r="C97" s="8"/>
      <c r="D97" s="19"/>
      <c r="E97" s="24"/>
      <c r="F97" s="24"/>
      <c r="G97" s="25">
        <f t="shared" si="11"/>
        <v>0</v>
      </c>
      <c r="H97" s="26"/>
      <c r="I97" s="27">
        <f t="shared" si="12"/>
        <v>0</v>
      </c>
      <c r="J97" s="28">
        <f t="shared" si="13"/>
        <v>0</v>
      </c>
      <c r="K97" s="54">
        <f t="shared" si="14"/>
        <v>0</v>
      </c>
      <c r="L97" s="53">
        <f t="shared" si="15"/>
        <v>0</v>
      </c>
    </row>
    <row r="98" spans="1:12" s="1" customFormat="1">
      <c r="A98" s="9">
        <f>+SUBTOTAL(3,$B$4:B98)</f>
        <v>4</v>
      </c>
      <c r="B98" s="17"/>
      <c r="C98" s="10"/>
      <c r="D98" s="19"/>
      <c r="E98" s="19"/>
      <c r="F98" s="19"/>
      <c r="G98" s="20">
        <f t="shared" si="11"/>
        <v>0</v>
      </c>
      <c r="H98" s="26"/>
      <c r="I98" s="22">
        <f t="shared" si="12"/>
        <v>0</v>
      </c>
      <c r="J98" s="23">
        <f t="shared" si="13"/>
        <v>0</v>
      </c>
      <c r="K98" s="54">
        <f t="shared" si="14"/>
        <v>0</v>
      </c>
      <c r="L98" s="53">
        <f t="shared" si="15"/>
        <v>0</v>
      </c>
    </row>
    <row r="99" spans="1:12" s="1" customFormat="1">
      <c r="A99" s="9">
        <f>+SUBTOTAL(3,$B$4:B99)</f>
        <v>4</v>
      </c>
      <c r="B99" s="17"/>
      <c r="C99" s="8"/>
      <c r="D99" s="19"/>
      <c r="E99" s="24"/>
      <c r="F99" s="24"/>
      <c r="G99" s="25">
        <f t="shared" si="11"/>
        <v>0</v>
      </c>
      <c r="H99" s="26"/>
      <c r="I99" s="27">
        <f t="shared" si="12"/>
        <v>0</v>
      </c>
      <c r="J99" s="28">
        <f t="shared" si="13"/>
        <v>0</v>
      </c>
      <c r="K99" s="54">
        <f t="shared" si="14"/>
        <v>0</v>
      </c>
      <c r="L99" s="53">
        <f t="shared" si="15"/>
        <v>0</v>
      </c>
    </row>
    <row r="100" spans="1:12" s="1" customFormat="1">
      <c r="A100" s="9">
        <f>+SUBTOTAL(3,$B$4:B100)</f>
        <v>4</v>
      </c>
      <c r="B100" s="17"/>
      <c r="C100" s="10"/>
      <c r="D100" s="19"/>
      <c r="E100" s="19"/>
      <c r="F100" s="19"/>
      <c r="G100" s="20">
        <f t="shared" si="11"/>
        <v>0</v>
      </c>
      <c r="H100" s="26"/>
      <c r="I100" s="22">
        <f t="shared" si="12"/>
        <v>0</v>
      </c>
      <c r="J100" s="23">
        <f t="shared" si="13"/>
        <v>0</v>
      </c>
      <c r="K100" s="54">
        <f t="shared" si="14"/>
        <v>0</v>
      </c>
      <c r="L100" s="53">
        <f t="shared" si="15"/>
        <v>0</v>
      </c>
    </row>
    <row r="101" spans="1:12" s="1" customFormat="1">
      <c r="A101" s="9">
        <f>+SUBTOTAL(3,$B$4:B101)</f>
        <v>4</v>
      </c>
      <c r="B101" s="17"/>
      <c r="C101" s="8"/>
      <c r="D101" s="19"/>
      <c r="E101" s="24"/>
      <c r="F101" s="24"/>
      <c r="G101" s="25">
        <f t="shared" si="11"/>
        <v>0</v>
      </c>
      <c r="H101" s="26"/>
      <c r="I101" s="27">
        <f t="shared" si="12"/>
        <v>0</v>
      </c>
      <c r="J101" s="28">
        <f t="shared" si="13"/>
        <v>0</v>
      </c>
      <c r="K101" s="54">
        <f t="shared" si="14"/>
        <v>0</v>
      </c>
      <c r="L101" s="53">
        <f t="shared" si="15"/>
        <v>0</v>
      </c>
    </row>
    <row r="102" spans="1:12" s="1" customFormat="1">
      <c r="A102" s="9">
        <f>+SUBTOTAL(3,$B$4:B102)</f>
        <v>4</v>
      </c>
      <c r="B102" s="17"/>
      <c r="C102" s="10"/>
      <c r="D102" s="19"/>
      <c r="E102" s="19"/>
      <c r="F102" s="19"/>
      <c r="G102" s="20">
        <f t="shared" si="11"/>
        <v>0</v>
      </c>
      <c r="H102" s="26"/>
      <c r="I102" s="22">
        <f t="shared" si="12"/>
        <v>0</v>
      </c>
      <c r="J102" s="23">
        <f t="shared" si="13"/>
        <v>0</v>
      </c>
      <c r="K102" s="54">
        <f t="shared" si="14"/>
        <v>0</v>
      </c>
      <c r="L102" s="53">
        <f t="shared" si="15"/>
        <v>0</v>
      </c>
    </row>
    <row r="103" spans="1:12" s="1" customFormat="1">
      <c r="A103" s="9">
        <f>+SUBTOTAL(3,$B$4:B103)</f>
        <v>4</v>
      </c>
      <c r="B103" s="17"/>
      <c r="C103" s="8"/>
      <c r="D103" s="19"/>
      <c r="E103" s="24"/>
      <c r="F103" s="24"/>
      <c r="G103" s="25">
        <f t="shared" si="11"/>
        <v>0</v>
      </c>
      <c r="H103" s="26"/>
      <c r="I103" s="27">
        <f t="shared" si="12"/>
        <v>0</v>
      </c>
      <c r="J103" s="28">
        <f t="shared" si="13"/>
        <v>0</v>
      </c>
      <c r="K103" s="54">
        <f t="shared" si="14"/>
        <v>0</v>
      </c>
      <c r="L103" s="53">
        <f t="shared" si="15"/>
        <v>0</v>
      </c>
    </row>
    <row r="104" spans="1:12" s="1" customFormat="1">
      <c r="A104" s="9">
        <f>+SUBTOTAL(3,$B$4:B104)</f>
        <v>4</v>
      </c>
      <c r="B104" s="17"/>
      <c r="C104" s="10"/>
      <c r="D104" s="19"/>
      <c r="E104" s="19"/>
      <c r="F104" s="19"/>
      <c r="G104" s="20">
        <f t="shared" si="11"/>
        <v>0</v>
      </c>
      <c r="H104" s="26"/>
      <c r="I104" s="22">
        <f t="shared" si="12"/>
        <v>0</v>
      </c>
      <c r="J104" s="23">
        <f t="shared" si="13"/>
        <v>0</v>
      </c>
      <c r="K104" s="54">
        <f t="shared" si="14"/>
        <v>0</v>
      </c>
      <c r="L104" s="53">
        <f t="shared" si="15"/>
        <v>0</v>
      </c>
    </row>
    <row r="105" spans="1:12" s="1" customFormat="1">
      <c r="A105" s="9">
        <f>+SUBTOTAL(3,$B$4:B105)</f>
        <v>4</v>
      </c>
      <c r="B105" s="17"/>
      <c r="C105" s="8"/>
      <c r="D105" s="19"/>
      <c r="E105" s="24"/>
      <c r="F105" s="24"/>
      <c r="G105" s="25">
        <f t="shared" si="11"/>
        <v>0</v>
      </c>
      <c r="H105" s="26"/>
      <c r="I105" s="27">
        <f t="shared" si="12"/>
        <v>0</v>
      </c>
      <c r="J105" s="28">
        <f t="shared" si="13"/>
        <v>0</v>
      </c>
      <c r="K105" s="54">
        <f t="shared" si="14"/>
        <v>0</v>
      </c>
      <c r="L105" s="53">
        <f t="shared" si="15"/>
        <v>0</v>
      </c>
    </row>
    <row r="106" spans="1:12" s="1" customFormat="1">
      <c r="A106" s="9">
        <f>+SUBTOTAL(3,$B$4:B106)</f>
        <v>4</v>
      </c>
      <c r="B106" s="17"/>
      <c r="C106" s="10"/>
      <c r="D106" s="19"/>
      <c r="E106" s="19"/>
      <c r="F106" s="19"/>
      <c r="G106" s="20">
        <f t="shared" si="11"/>
        <v>0</v>
      </c>
      <c r="H106" s="26"/>
      <c r="I106" s="22">
        <f t="shared" si="12"/>
        <v>0</v>
      </c>
      <c r="J106" s="23">
        <f t="shared" si="13"/>
        <v>0</v>
      </c>
      <c r="K106" s="54">
        <f t="shared" si="14"/>
        <v>0</v>
      </c>
      <c r="L106" s="53">
        <f t="shared" si="15"/>
        <v>0</v>
      </c>
    </row>
    <row r="107" spans="1:12" s="1" customFormat="1">
      <c r="A107" s="9">
        <f>+SUBTOTAL(3,$B$4:B107)</f>
        <v>4</v>
      </c>
      <c r="B107" s="17"/>
      <c r="C107" s="8"/>
      <c r="D107" s="19"/>
      <c r="E107" s="24"/>
      <c r="F107" s="24"/>
      <c r="G107" s="25">
        <f t="shared" si="11"/>
        <v>0</v>
      </c>
      <c r="H107" s="26"/>
      <c r="I107" s="27">
        <f t="shared" si="12"/>
        <v>0</v>
      </c>
      <c r="J107" s="28">
        <f t="shared" si="13"/>
        <v>0</v>
      </c>
      <c r="K107" s="54">
        <f t="shared" si="14"/>
        <v>0</v>
      </c>
      <c r="L107" s="53">
        <f t="shared" si="15"/>
        <v>0</v>
      </c>
    </row>
    <row r="108" spans="1:12" s="1" customFormat="1">
      <c r="A108" s="9">
        <f>+SUBTOTAL(3,$B$4:B108)</f>
        <v>4</v>
      </c>
      <c r="B108" s="17"/>
      <c r="C108" s="10"/>
      <c r="D108" s="19"/>
      <c r="E108" s="19"/>
      <c r="F108" s="19"/>
      <c r="G108" s="20">
        <f t="shared" si="11"/>
        <v>0</v>
      </c>
      <c r="H108" s="26"/>
      <c r="I108" s="22">
        <f t="shared" si="12"/>
        <v>0</v>
      </c>
      <c r="J108" s="23">
        <f t="shared" si="13"/>
        <v>0</v>
      </c>
      <c r="K108" s="54">
        <f t="shared" si="14"/>
        <v>0</v>
      </c>
      <c r="L108" s="53">
        <f t="shared" si="15"/>
        <v>0</v>
      </c>
    </row>
    <row r="109" spans="1:12" s="1" customFormat="1">
      <c r="A109" s="9">
        <f>+SUBTOTAL(3,$B$4:B109)</f>
        <v>4</v>
      </c>
      <c r="B109" s="17"/>
      <c r="C109" s="8"/>
      <c r="D109" s="19"/>
      <c r="E109" s="24"/>
      <c r="F109" s="24"/>
      <c r="G109" s="25">
        <f t="shared" si="11"/>
        <v>0</v>
      </c>
      <c r="H109" s="26"/>
      <c r="I109" s="27">
        <f t="shared" si="12"/>
        <v>0</v>
      </c>
      <c r="J109" s="28">
        <f t="shared" si="13"/>
        <v>0</v>
      </c>
      <c r="K109" s="54">
        <f t="shared" si="14"/>
        <v>0</v>
      </c>
      <c r="L109" s="53">
        <f t="shared" si="15"/>
        <v>0</v>
      </c>
    </row>
    <row r="110" spans="1:12" s="1" customFormat="1">
      <c r="A110" s="9">
        <f>+SUBTOTAL(3,$B$4:B110)</f>
        <v>4</v>
      </c>
      <c r="B110" s="17"/>
      <c r="C110" s="10"/>
      <c r="D110" s="19"/>
      <c r="E110" s="19"/>
      <c r="F110" s="19"/>
      <c r="G110" s="20">
        <f t="shared" si="11"/>
        <v>0</v>
      </c>
      <c r="H110" s="26"/>
      <c r="I110" s="22">
        <f t="shared" si="12"/>
        <v>0</v>
      </c>
      <c r="J110" s="23">
        <f t="shared" si="13"/>
        <v>0</v>
      </c>
      <c r="K110" s="54">
        <f t="shared" si="14"/>
        <v>0</v>
      </c>
      <c r="L110" s="53">
        <f t="shared" si="15"/>
        <v>0</v>
      </c>
    </row>
    <row r="111" spans="1:12" s="1" customFormat="1">
      <c r="A111" s="9">
        <f>+SUBTOTAL(3,$B$4:B111)</f>
        <v>4</v>
      </c>
      <c r="B111" s="17"/>
      <c r="C111" s="8"/>
      <c r="D111" s="19"/>
      <c r="E111" s="24"/>
      <c r="F111" s="24"/>
      <c r="G111" s="25">
        <f t="shared" si="11"/>
        <v>0</v>
      </c>
      <c r="H111" s="26"/>
      <c r="I111" s="27">
        <f t="shared" si="12"/>
        <v>0</v>
      </c>
      <c r="J111" s="28">
        <f t="shared" si="13"/>
        <v>0</v>
      </c>
      <c r="K111" s="54">
        <f t="shared" si="14"/>
        <v>0</v>
      </c>
      <c r="L111" s="53">
        <f t="shared" si="15"/>
        <v>0</v>
      </c>
    </row>
    <row r="112" spans="1:12" s="1" customFormat="1">
      <c r="A112" s="9">
        <f>+SUBTOTAL(3,$B$4:B112)</f>
        <v>4</v>
      </c>
      <c r="B112" s="17"/>
      <c r="C112" s="10"/>
      <c r="D112" s="19"/>
      <c r="E112" s="19"/>
      <c r="F112" s="19"/>
      <c r="G112" s="20">
        <f t="shared" si="11"/>
        <v>0</v>
      </c>
      <c r="H112" s="26"/>
      <c r="I112" s="22">
        <f t="shared" si="12"/>
        <v>0</v>
      </c>
      <c r="J112" s="23">
        <f t="shared" si="13"/>
        <v>0</v>
      </c>
      <c r="K112" s="54">
        <f t="shared" si="14"/>
        <v>0</v>
      </c>
      <c r="L112" s="53">
        <f t="shared" si="15"/>
        <v>0</v>
      </c>
    </row>
    <row r="113" spans="1:12" s="1" customFormat="1">
      <c r="A113" s="9">
        <f>+SUBTOTAL(3,$B$4:B113)</f>
        <v>4</v>
      </c>
      <c r="B113" s="17"/>
      <c r="C113" s="8"/>
      <c r="D113" s="19"/>
      <c r="E113" s="24"/>
      <c r="F113" s="24"/>
      <c r="G113" s="25">
        <f t="shared" si="11"/>
        <v>0</v>
      </c>
      <c r="H113" s="26"/>
      <c r="I113" s="27">
        <f t="shared" si="12"/>
        <v>0</v>
      </c>
      <c r="J113" s="28">
        <f t="shared" si="13"/>
        <v>0</v>
      </c>
      <c r="K113" s="54">
        <f t="shared" si="14"/>
        <v>0</v>
      </c>
      <c r="L113" s="53">
        <f t="shared" si="15"/>
        <v>0</v>
      </c>
    </row>
    <row r="114" spans="1:12" s="1" customFormat="1">
      <c r="A114" s="9">
        <f>+SUBTOTAL(3,$B$4:B114)</f>
        <v>4</v>
      </c>
      <c r="B114" s="17"/>
      <c r="C114" s="10"/>
      <c r="D114" s="19"/>
      <c r="E114" s="19"/>
      <c r="F114" s="19"/>
      <c r="G114" s="20">
        <f t="shared" si="11"/>
        <v>0</v>
      </c>
      <c r="H114" s="26"/>
      <c r="I114" s="22">
        <f t="shared" si="12"/>
        <v>0</v>
      </c>
      <c r="J114" s="23">
        <f t="shared" si="13"/>
        <v>0</v>
      </c>
      <c r="K114" s="54">
        <f t="shared" si="14"/>
        <v>0</v>
      </c>
      <c r="L114" s="53">
        <f t="shared" si="15"/>
        <v>0</v>
      </c>
    </row>
    <row r="115" spans="1:12" s="1" customFormat="1">
      <c r="A115" s="9">
        <f>+SUBTOTAL(3,$B$4:B115)</f>
        <v>4</v>
      </c>
      <c r="B115" s="17"/>
      <c r="C115" s="8"/>
      <c r="D115" s="19"/>
      <c r="E115" s="24"/>
      <c r="F115" s="24"/>
      <c r="G115" s="25">
        <f t="shared" si="11"/>
        <v>0</v>
      </c>
      <c r="H115" s="26"/>
      <c r="I115" s="27">
        <f t="shared" si="12"/>
        <v>0</v>
      </c>
      <c r="J115" s="28">
        <f t="shared" si="13"/>
        <v>0</v>
      </c>
      <c r="K115" s="54">
        <f t="shared" si="14"/>
        <v>0</v>
      </c>
      <c r="L115" s="53">
        <f t="shared" si="15"/>
        <v>0</v>
      </c>
    </row>
    <row r="116" spans="1:12" s="1" customFormat="1">
      <c r="A116" s="9">
        <f>+SUBTOTAL(3,$B$4:B116)</f>
        <v>4</v>
      </c>
      <c r="B116" s="17"/>
      <c r="C116" s="10"/>
      <c r="D116" s="19"/>
      <c r="E116" s="19"/>
      <c r="F116" s="19"/>
      <c r="G116" s="20">
        <f t="shared" si="11"/>
        <v>0</v>
      </c>
      <c r="H116" s="26"/>
      <c r="I116" s="22">
        <f t="shared" si="12"/>
        <v>0</v>
      </c>
      <c r="J116" s="23">
        <f t="shared" si="13"/>
        <v>0</v>
      </c>
      <c r="K116" s="54">
        <f t="shared" si="14"/>
        <v>0</v>
      </c>
      <c r="L116" s="53">
        <f t="shared" si="15"/>
        <v>0</v>
      </c>
    </row>
    <row r="117" spans="1:12" s="1" customFormat="1">
      <c r="A117" s="9">
        <f>+SUBTOTAL(3,$B$4:B117)</f>
        <v>4</v>
      </c>
      <c r="B117" s="17"/>
      <c r="C117" s="8"/>
      <c r="D117" s="19"/>
      <c r="E117" s="24"/>
      <c r="F117" s="24"/>
      <c r="G117" s="25">
        <f t="shared" si="11"/>
        <v>0</v>
      </c>
      <c r="H117" s="26"/>
      <c r="I117" s="27">
        <f t="shared" si="12"/>
        <v>0</v>
      </c>
      <c r="J117" s="28">
        <f t="shared" si="13"/>
        <v>0</v>
      </c>
      <c r="K117" s="54">
        <f t="shared" si="14"/>
        <v>0</v>
      </c>
      <c r="L117" s="53">
        <f t="shared" si="15"/>
        <v>0</v>
      </c>
    </row>
    <row r="118" spans="1:12" s="1" customFormat="1">
      <c r="A118" s="9">
        <f>+SUBTOTAL(3,$B$4:B118)</f>
        <v>4</v>
      </c>
      <c r="B118" s="17"/>
      <c r="C118" s="10"/>
      <c r="D118" s="19"/>
      <c r="E118" s="19"/>
      <c r="F118" s="19"/>
      <c r="G118" s="20">
        <f t="shared" si="11"/>
        <v>0</v>
      </c>
      <c r="H118" s="26"/>
      <c r="I118" s="22">
        <f t="shared" si="12"/>
        <v>0</v>
      </c>
      <c r="J118" s="23">
        <f t="shared" si="13"/>
        <v>0</v>
      </c>
      <c r="K118" s="54">
        <f t="shared" si="14"/>
        <v>0</v>
      </c>
      <c r="L118" s="53">
        <f t="shared" si="15"/>
        <v>0</v>
      </c>
    </row>
    <row r="119" spans="1:12" s="1" customFormat="1">
      <c r="A119" s="9">
        <f>+SUBTOTAL(3,$B$4:B119)</f>
        <v>4</v>
      </c>
      <c r="B119" s="17"/>
      <c r="C119" s="8"/>
      <c r="D119" s="19"/>
      <c r="E119" s="24"/>
      <c r="F119" s="24"/>
      <c r="G119" s="25">
        <f t="shared" si="11"/>
        <v>0</v>
      </c>
      <c r="H119" s="26"/>
      <c r="I119" s="27">
        <f t="shared" si="12"/>
        <v>0</v>
      </c>
      <c r="J119" s="28">
        <f t="shared" si="13"/>
        <v>0</v>
      </c>
      <c r="K119" s="54">
        <f t="shared" si="14"/>
        <v>0</v>
      </c>
      <c r="L119" s="53">
        <f t="shared" si="15"/>
        <v>0</v>
      </c>
    </row>
    <row r="120" spans="1:12" s="1" customFormat="1">
      <c r="A120" s="9">
        <f>+SUBTOTAL(3,$B$4:B120)</f>
        <v>4</v>
      </c>
      <c r="B120" s="17"/>
      <c r="C120" s="10"/>
      <c r="D120" s="19"/>
      <c r="E120" s="19"/>
      <c r="F120" s="19"/>
      <c r="G120" s="20">
        <f t="shared" si="11"/>
        <v>0</v>
      </c>
      <c r="H120" s="26"/>
      <c r="I120" s="22">
        <f t="shared" si="12"/>
        <v>0</v>
      </c>
      <c r="J120" s="23">
        <f t="shared" si="13"/>
        <v>0</v>
      </c>
      <c r="K120" s="54">
        <f t="shared" si="14"/>
        <v>0</v>
      </c>
      <c r="L120" s="53">
        <f t="shared" si="15"/>
        <v>0</v>
      </c>
    </row>
    <row r="121" spans="1:12" s="1" customFormat="1">
      <c r="A121" s="9">
        <f>+SUBTOTAL(3,$B$4:B121)</f>
        <v>4</v>
      </c>
      <c r="B121" s="17"/>
      <c r="C121" s="8"/>
      <c r="D121" s="19"/>
      <c r="E121" s="24"/>
      <c r="F121" s="24"/>
      <c r="G121" s="25">
        <f t="shared" si="11"/>
        <v>0</v>
      </c>
      <c r="H121" s="26"/>
      <c r="I121" s="27">
        <f t="shared" si="12"/>
        <v>0</v>
      </c>
      <c r="J121" s="28">
        <f t="shared" si="13"/>
        <v>0</v>
      </c>
      <c r="K121" s="54">
        <f t="shared" si="14"/>
        <v>0</v>
      </c>
      <c r="L121" s="53">
        <f t="shared" si="15"/>
        <v>0</v>
      </c>
    </row>
    <row r="122" spans="1:12" s="1" customFormat="1">
      <c r="A122" s="9">
        <f>+SUBTOTAL(3,$B$4:B122)</f>
        <v>4</v>
      </c>
      <c r="B122" s="17"/>
      <c r="C122" s="10"/>
      <c r="D122" s="19"/>
      <c r="E122" s="19"/>
      <c r="F122" s="19"/>
      <c r="G122" s="20">
        <f t="shared" si="11"/>
        <v>0</v>
      </c>
      <c r="H122" s="26"/>
      <c r="I122" s="22">
        <f t="shared" si="12"/>
        <v>0</v>
      </c>
      <c r="J122" s="23">
        <f t="shared" si="13"/>
        <v>0</v>
      </c>
      <c r="K122" s="54">
        <f t="shared" si="14"/>
        <v>0</v>
      </c>
      <c r="L122" s="53">
        <f t="shared" si="15"/>
        <v>0</v>
      </c>
    </row>
    <row r="123" spans="1:12" s="1" customFormat="1">
      <c r="A123" s="9">
        <f>+SUBTOTAL(3,$B$4:B123)</f>
        <v>4</v>
      </c>
      <c r="B123" s="17"/>
      <c r="C123" s="8"/>
      <c r="D123" s="19"/>
      <c r="E123" s="24"/>
      <c r="F123" s="24"/>
      <c r="G123" s="25">
        <f t="shared" si="11"/>
        <v>0</v>
      </c>
      <c r="H123" s="26"/>
      <c r="I123" s="27">
        <f t="shared" si="12"/>
        <v>0</v>
      </c>
      <c r="J123" s="28">
        <f t="shared" si="13"/>
        <v>0</v>
      </c>
      <c r="K123" s="54">
        <f t="shared" si="14"/>
        <v>0</v>
      </c>
      <c r="L123" s="53">
        <f t="shared" si="15"/>
        <v>0</v>
      </c>
    </row>
    <row r="124" spans="1:12" s="1" customFormat="1">
      <c r="A124" s="9">
        <f>+SUBTOTAL(3,$B$4:B124)</f>
        <v>4</v>
      </c>
      <c r="B124" s="17"/>
      <c r="C124" s="10"/>
      <c r="D124" s="19"/>
      <c r="E124" s="19"/>
      <c r="F124" s="19"/>
      <c r="G124" s="20">
        <f t="shared" si="11"/>
        <v>0</v>
      </c>
      <c r="H124" s="26"/>
      <c r="I124" s="22">
        <f t="shared" si="12"/>
        <v>0</v>
      </c>
      <c r="J124" s="23">
        <f t="shared" si="13"/>
        <v>0</v>
      </c>
      <c r="K124" s="54">
        <f t="shared" si="14"/>
        <v>0</v>
      </c>
      <c r="L124" s="53">
        <f t="shared" si="15"/>
        <v>0</v>
      </c>
    </row>
    <row r="125" spans="1:12" s="1" customFormat="1">
      <c r="A125" s="9">
        <f>+SUBTOTAL(3,$B$4:B125)</f>
        <v>4</v>
      </c>
      <c r="B125" s="17"/>
      <c r="C125" s="8"/>
      <c r="D125" s="19"/>
      <c r="E125" s="24"/>
      <c r="F125" s="24"/>
      <c r="G125" s="25">
        <f t="shared" si="11"/>
        <v>0</v>
      </c>
      <c r="H125" s="26"/>
      <c r="I125" s="27">
        <f t="shared" si="12"/>
        <v>0</v>
      </c>
      <c r="J125" s="28">
        <f t="shared" si="13"/>
        <v>0</v>
      </c>
      <c r="K125" s="54">
        <f t="shared" si="14"/>
        <v>0</v>
      </c>
      <c r="L125" s="53">
        <f t="shared" si="15"/>
        <v>0</v>
      </c>
    </row>
    <row r="126" spans="1:12" s="1" customFormat="1">
      <c r="A126" s="9">
        <f>+SUBTOTAL(3,$B$4:B126)</f>
        <v>4</v>
      </c>
      <c r="B126" s="17"/>
      <c r="C126" s="10"/>
      <c r="D126" s="19"/>
      <c r="E126" s="19"/>
      <c r="F126" s="19"/>
      <c r="G126" s="20">
        <f t="shared" si="11"/>
        <v>0</v>
      </c>
      <c r="H126" s="26"/>
      <c r="I126" s="22">
        <f t="shared" si="12"/>
        <v>0</v>
      </c>
      <c r="J126" s="23">
        <f t="shared" si="13"/>
        <v>0</v>
      </c>
      <c r="K126" s="54">
        <f t="shared" si="14"/>
        <v>0</v>
      </c>
      <c r="L126" s="53">
        <f t="shared" si="15"/>
        <v>0</v>
      </c>
    </row>
    <row r="127" spans="1:12" s="1" customFormat="1">
      <c r="A127" s="9">
        <f>+SUBTOTAL(3,$B$4:B127)</f>
        <v>4</v>
      </c>
      <c r="B127" s="17"/>
      <c r="C127" s="8"/>
      <c r="D127" s="19"/>
      <c r="E127" s="24"/>
      <c r="F127" s="24"/>
      <c r="G127" s="25">
        <f t="shared" si="11"/>
        <v>0</v>
      </c>
      <c r="H127" s="26"/>
      <c r="I127" s="27">
        <f t="shared" si="12"/>
        <v>0</v>
      </c>
      <c r="J127" s="28">
        <f t="shared" si="13"/>
        <v>0</v>
      </c>
      <c r="K127" s="54">
        <f t="shared" si="14"/>
        <v>0</v>
      </c>
      <c r="L127" s="53">
        <f t="shared" si="15"/>
        <v>0</v>
      </c>
    </row>
    <row r="128" spans="1:12" s="1" customFormat="1">
      <c r="A128" s="9">
        <f>+SUBTOTAL(3,$B$4:B128)</f>
        <v>4</v>
      </c>
      <c r="B128" s="17"/>
      <c r="C128" s="10"/>
      <c r="D128" s="19"/>
      <c r="E128" s="19"/>
      <c r="F128" s="19"/>
      <c r="G128" s="20">
        <f t="shared" si="11"/>
        <v>0</v>
      </c>
      <c r="H128" s="26"/>
      <c r="I128" s="22">
        <f t="shared" si="12"/>
        <v>0</v>
      </c>
      <c r="J128" s="23">
        <f t="shared" si="13"/>
        <v>0</v>
      </c>
      <c r="K128" s="54">
        <f t="shared" si="14"/>
        <v>0</v>
      </c>
      <c r="L128" s="53">
        <f t="shared" si="15"/>
        <v>0</v>
      </c>
    </row>
    <row r="129" spans="1:12" s="1" customFormat="1">
      <c r="A129" s="9">
        <f>+SUBTOTAL(3,$B$4:B129)</f>
        <v>4</v>
      </c>
      <c r="B129" s="17"/>
      <c r="C129" s="8"/>
      <c r="D129" s="19"/>
      <c r="E129" s="24"/>
      <c r="F129" s="24"/>
      <c r="G129" s="25">
        <f t="shared" si="11"/>
        <v>0</v>
      </c>
      <c r="H129" s="26"/>
      <c r="I129" s="27">
        <f t="shared" si="12"/>
        <v>0</v>
      </c>
      <c r="J129" s="28">
        <f t="shared" si="13"/>
        <v>0</v>
      </c>
      <c r="K129" s="54">
        <f t="shared" si="14"/>
        <v>0</v>
      </c>
      <c r="L129" s="53">
        <f t="shared" si="15"/>
        <v>0</v>
      </c>
    </row>
    <row r="130" spans="1:12" s="1" customFormat="1">
      <c r="A130" s="9">
        <f>+SUBTOTAL(3,$B$4:B130)</f>
        <v>4</v>
      </c>
      <c r="B130" s="17"/>
      <c r="C130" s="10"/>
      <c r="D130" s="19"/>
      <c r="E130" s="19"/>
      <c r="F130" s="19"/>
      <c r="G130" s="20">
        <f t="shared" si="11"/>
        <v>0</v>
      </c>
      <c r="H130" s="26"/>
      <c r="I130" s="22">
        <f t="shared" si="12"/>
        <v>0</v>
      </c>
      <c r="J130" s="23">
        <f t="shared" si="13"/>
        <v>0</v>
      </c>
      <c r="K130" s="54">
        <f t="shared" si="14"/>
        <v>0</v>
      </c>
      <c r="L130" s="53">
        <f t="shared" si="15"/>
        <v>0</v>
      </c>
    </row>
    <row r="131" spans="1:12" s="1" customFormat="1">
      <c r="A131" s="9">
        <f>+SUBTOTAL(3,$B$4:B131)</f>
        <v>4</v>
      </c>
      <c r="B131" s="17"/>
      <c r="C131" s="8"/>
      <c r="D131" s="19"/>
      <c r="E131" s="24"/>
      <c r="F131" s="24"/>
      <c r="G131" s="25">
        <f t="shared" si="11"/>
        <v>0</v>
      </c>
      <c r="H131" s="26"/>
      <c r="I131" s="27">
        <f t="shared" si="12"/>
        <v>0</v>
      </c>
      <c r="J131" s="28">
        <f t="shared" si="13"/>
        <v>0</v>
      </c>
      <c r="K131" s="54">
        <f t="shared" si="14"/>
        <v>0</v>
      </c>
      <c r="L131" s="53">
        <f t="shared" si="15"/>
        <v>0</v>
      </c>
    </row>
    <row r="132" spans="1:12" s="1" customFormat="1">
      <c r="A132" s="9">
        <f>+SUBTOTAL(3,$B$4:B132)</f>
        <v>4</v>
      </c>
      <c r="B132" s="17"/>
      <c r="C132" s="10"/>
      <c r="D132" s="19"/>
      <c r="E132" s="19"/>
      <c r="F132" s="19"/>
      <c r="G132" s="20">
        <f t="shared" si="11"/>
        <v>0</v>
      </c>
      <c r="H132" s="26"/>
      <c r="I132" s="22">
        <f t="shared" si="12"/>
        <v>0</v>
      </c>
      <c r="J132" s="23">
        <f t="shared" si="13"/>
        <v>0</v>
      </c>
      <c r="K132" s="54">
        <f t="shared" si="14"/>
        <v>0</v>
      </c>
      <c r="L132" s="53">
        <f t="shared" si="15"/>
        <v>0</v>
      </c>
    </row>
    <row r="133" spans="1:12" s="1" customFormat="1">
      <c r="A133" s="9">
        <f>+SUBTOTAL(3,$B$4:B133)</f>
        <v>4</v>
      </c>
      <c r="B133" s="17"/>
      <c r="C133" s="8"/>
      <c r="D133" s="19"/>
      <c r="E133" s="24"/>
      <c r="F133" s="24"/>
      <c r="G133" s="25">
        <f t="shared" si="11"/>
        <v>0</v>
      </c>
      <c r="H133" s="26"/>
      <c r="I133" s="27">
        <f t="shared" si="12"/>
        <v>0</v>
      </c>
      <c r="J133" s="28">
        <f t="shared" si="13"/>
        <v>0</v>
      </c>
      <c r="K133" s="54">
        <f t="shared" si="14"/>
        <v>0</v>
      </c>
      <c r="L133" s="53">
        <f t="shared" si="15"/>
        <v>0</v>
      </c>
    </row>
    <row r="134" spans="1:12" s="1" customFormat="1">
      <c r="A134" s="9">
        <f>+SUBTOTAL(3,$B$4:B134)</f>
        <v>4</v>
      </c>
      <c r="B134" s="17"/>
      <c r="C134" s="10"/>
      <c r="D134" s="19"/>
      <c r="E134" s="19"/>
      <c r="F134" s="19"/>
      <c r="G134" s="20">
        <f t="shared" si="11"/>
        <v>0</v>
      </c>
      <c r="H134" s="26"/>
      <c r="I134" s="22">
        <f t="shared" si="12"/>
        <v>0</v>
      </c>
      <c r="J134" s="23">
        <f t="shared" si="13"/>
        <v>0</v>
      </c>
      <c r="K134" s="54">
        <f t="shared" si="14"/>
        <v>0</v>
      </c>
      <c r="L134" s="53">
        <f t="shared" si="15"/>
        <v>0</v>
      </c>
    </row>
    <row r="135" spans="1:12" s="1" customFormat="1">
      <c r="A135" s="9">
        <f>+SUBTOTAL(3,$B$4:B135)</f>
        <v>4</v>
      </c>
      <c r="B135" s="17"/>
      <c r="C135" s="8"/>
      <c r="D135" s="19"/>
      <c r="E135" s="24"/>
      <c r="F135" s="24"/>
      <c r="G135" s="25">
        <f t="shared" ref="G135:G198" si="16">+F135-E135</f>
        <v>0</v>
      </c>
      <c r="H135" s="26"/>
      <c r="I135" s="27">
        <f t="shared" ref="I135:I198" si="17">+IF(E135,100%)*(F135&gt;E135)*(F135-E135)</f>
        <v>0</v>
      </c>
      <c r="J135" s="28">
        <f t="shared" ref="J135:J198" si="18">+IF(E135,100%)*(E135&gt;F135)*(E135-F135)</f>
        <v>0</v>
      </c>
      <c r="K135" s="54">
        <f t="shared" ref="K135:K198" si="19">+H135*E135</f>
        <v>0</v>
      </c>
      <c r="L135" s="53">
        <f t="shared" ref="L135:L198" si="20">+E135*H135</f>
        <v>0</v>
      </c>
    </row>
    <row r="136" spans="1:12" s="1" customFormat="1">
      <c r="A136" s="9">
        <f>+SUBTOTAL(3,$B$4:B136)</f>
        <v>4</v>
      </c>
      <c r="B136" s="17"/>
      <c r="C136" s="10"/>
      <c r="D136" s="19"/>
      <c r="E136" s="19"/>
      <c r="F136" s="19"/>
      <c r="G136" s="20">
        <f t="shared" si="16"/>
        <v>0</v>
      </c>
      <c r="H136" s="26"/>
      <c r="I136" s="22">
        <f t="shared" si="17"/>
        <v>0</v>
      </c>
      <c r="J136" s="23">
        <f t="shared" si="18"/>
        <v>0</v>
      </c>
      <c r="K136" s="54">
        <f t="shared" si="19"/>
        <v>0</v>
      </c>
      <c r="L136" s="53">
        <f t="shared" si="20"/>
        <v>0</v>
      </c>
    </row>
    <row r="137" spans="1:12" s="1" customFormat="1">
      <c r="A137" s="9">
        <f>+SUBTOTAL(3,$B$4:B137)</f>
        <v>4</v>
      </c>
      <c r="B137" s="17"/>
      <c r="C137" s="8"/>
      <c r="D137" s="19"/>
      <c r="E137" s="24"/>
      <c r="F137" s="24"/>
      <c r="G137" s="25">
        <f t="shared" si="16"/>
        <v>0</v>
      </c>
      <c r="H137" s="26"/>
      <c r="I137" s="27">
        <f t="shared" si="17"/>
        <v>0</v>
      </c>
      <c r="J137" s="28">
        <f t="shared" si="18"/>
        <v>0</v>
      </c>
      <c r="K137" s="54">
        <f t="shared" si="19"/>
        <v>0</v>
      </c>
      <c r="L137" s="53">
        <f t="shared" si="20"/>
        <v>0</v>
      </c>
    </row>
    <row r="138" spans="1:12" s="1" customFormat="1">
      <c r="A138" s="9">
        <f>+SUBTOTAL(3,$B$4:B138)</f>
        <v>4</v>
      </c>
      <c r="B138" s="17"/>
      <c r="C138" s="10"/>
      <c r="D138" s="19"/>
      <c r="E138" s="19"/>
      <c r="F138" s="19"/>
      <c r="G138" s="20">
        <f t="shared" si="16"/>
        <v>0</v>
      </c>
      <c r="H138" s="26"/>
      <c r="I138" s="22">
        <f t="shared" si="17"/>
        <v>0</v>
      </c>
      <c r="J138" s="23">
        <f t="shared" si="18"/>
        <v>0</v>
      </c>
      <c r="K138" s="54">
        <f t="shared" si="19"/>
        <v>0</v>
      </c>
      <c r="L138" s="53">
        <f t="shared" si="20"/>
        <v>0</v>
      </c>
    </row>
    <row r="139" spans="1:12" s="1" customFormat="1">
      <c r="A139" s="9">
        <f>+SUBTOTAL(3,$B$4:B139)</f>
        <v>4</v>
      </c>
      <c r="B139" s="17"/>
      <c r="C139" s="8"/>
      <c r="D139" s="19"/>
      <c r="E139" s="24"/>
      <c r="F139" s="24"/>
      <c r="G139" s="25">
        <f t="shared" si="16"/>
        <v>0</v>
      </c>
      <c r="H139" s="26"/>
      <c r="I139" s="27">
        <f t="shared" si="17"/>
        <v>0</v>
      </c>
      <c r="J139" s="28">
        <f t="shared" si="18"/>
        <v>0</v>
      </c>
      <c r="K139" s="54">
        <f t="shared" si="19"/>
        <v>0</v>
      </c>
      <c r="L139" s="53">
        <f t="shared" si="20"/>
        <v>0</v>
      </c>
    </row>
    <row r="140" spans="1:12" s="1" customFormat="1">
      <c r="A140" s="9">
        <f>+SUBTOTAL(3,$B$4:B140)</f>
        <v>4</v>
      </c>
      <c r="B140" s="17"/>
      <c r="C140" s="10"/>
      <c r="D140" s="19"/>
      <c r="E140" s="19"/>
      <c r="F140" s="19"/>
      <c r="G140" s="20">
        <f t="shared" si="16"/>
        <v>0</v>
      </c>
      <c r="H140" s="26"/>
      <c r="I140" s="22">
        <f t="shared" si="17"/>
        <v>0</v>
      </c>
      <c r="J140" s="23">
        <f t="shared" si="18"/>
        <v>0</v>
      </c>
      <c r="K140" s="54">
        <f t="shared" si="19"/>
        <v>0</v>
      </c>
      <c r="L140" s="53">
        <f t="shared" si="20"/>
        <v>0</v>
      </c>
    </row>
    <row r="141" spans="1:12" s="1" customFormat="1">
      <c r="A141" s="9">
        <f>+SUBTOTAL(3,$B$4:B141)</f>
        <v>4</v>
      </c>
      <c r="B141" s="17"/>
      <c r="C141" s="8"/>
      <c r="D141" s="19"/>
      <c r="E141" s="24"/>
      <c r="F141" s="24"/>
      <c r="G141" s="25">
        <f t="shared" si="16"/>
        <v>0</v>
      </c>
      <c r="H141" s="26"/>
      <c r="I141" s="27">
        <f t="shared" si="17"/>
        <v>0</v>
      </c>
      <c r="J141" s="28">
        <f t="shared" si="18"/>
        <v>0</v>
      </c>
      <c r="K141" s="54">
        <f t="shared" si="19"/>
        <v>0</v>
      </c>
      <c r="L141" s="53">
        <f t="shared" si="20"/>
        <v>0</v>
      </c>
    </row>
    <row r="142" spans="1:12" s="1" customFormat="1">
      <c r="A142" s="9">
        <f>+SUBTOTAL(3,$B$4:B142)</f>
        <v>4</v>
      </c>
      <c r="B142" s="17"/>
      <c r="C142" s="10"/>
      <c r="D142" s="19"/>
      <c r="E142" s="19"/>
      <c r="F142" s="19"/>
      <c r="G142" s="20">
        <f t="shared" si="16"/>
        <v>0</v>
      </c>
      <c r="H142" s="26"/>
      <c r="I142" s="22">
        <f t="shared" si="17"/>
        <v>0</v>
      </c>
      <c r="J142" s="23">
        <f t="shared" si="18"/>
        <v>0</v>
      </c>
      <c r="K142" s="54">
        <f t="shared" si="19"/>
        <v>0</v>
      </c>
      <c r="L142" s="53">
        <f t="shared" si="20"/>
        <v>0</v>
      </c>
    </row>
    <row r="143" spans="1:12" s="1" customFormat="1">
      <c r="A143" s="9">
        <f>+SUBTOTAL(3,$B$4:B143)</f>
        <v>4</v>
      </c>
      <c r="B143" s="17"/>
      <c r="C143" s="8"/>
      <c r="D143" s="19"/>
      <c r="E143" s="24"/>
      <c r="F143" s="24"/>
      <c r="G143" s="25">
        <f t="shared" si="16"/>
        <v>0</v>
      </c>
      <c r="H143" s="26"/>
      <c r="I143" s="27">
        <f t="shared" si="17"/>
        <v>0</v>
      </c>
      <c r="J143" s="28">
        <f t="shared" si="18"/>
        <v>0</v>
      </c>
      <c r="K143" s="54">
        <f t="shared" si="19"/>
        <v>0</v>
      </c>
      <c r="L143" s="53">
        <f t="shared" si="20"/>
        <v>0</v>
      </c>
    </row>
    <row r="144" spans="1:12" s="1" customFormat="1">
      <c r="A144" s="9">
        <f>+SUBTOTAL(3,$B$4:B144)</f>
        <v>4</v>
      </c>
      <c r="B144" s="17"/>
      <c r="C144" s="10"/>
      <c r="D144" s="19"/>
      <c r="E144" s="19"/>
      <c r="F144" s="19"/>
      <c r="G144" s="20">
        <f t="shared" si="16"/>
        <v>0</v>
      </c>
      <c r="H144" s="26"/>
      <c r="I144" s="22">
        <f t="shared" si="17"/>
        <v>0</v>
      </c>
      <c r="J144" s="23">
        <f t="shared" si="18"/>
        <v>0</v>
      </c>
      <c r="K144" s="54">
        <f t="shared" si="19"/>
        <v>0</v>
      </c>
      <c r="L144" s="53">
        <f t="shared" si="20"/>
        <v>0</v>
      </c>
    </row>
    <row r="145" spans="1:12" s="1" customFormat="1">
      <c r="A145" s="9">
        <f>+SUBTOTAL(3,$B$4:B145)</f>
        <v>4</v>
      </c>
      <c r="B145" s="17"/>
      <c r="C145" s="8"/>
      <c r="D145" s="19"/>
      <c r="E145" s="24"/>
      <c r="F145" s="24"/>
      <c r="G145" s="25">
        <f t="shared" si="16"/>
        <v>0</v>
      </c>
      <c r="H145" s="26"/>
      <c r="I145" s="27">
        <f t="shared" si="17"/>
        <v>0</v>
      </c>
      <c r="J145" s="28">
        <f t="shared" si="18"/>
        <v>0</v>
      </c>
      <c r="K145" s="54">
        <f t="shared" si="19"/>
        <v>0</v>
      </c>
      <c r="L145" s="53">
        <f t="shared" si="20"/>
        <v>0</v>
      </c>
    </row>
    <row r="146" spans="1:12" s="1" customFormat="1">
      <c r="A146" s="9">
        <f>+SUBTOTAL(3,$B$4:B146)</f>
        <v>4</v>
      </c>
      <c r="B146" s="17"/>
      <c r="C146" s="10"/>
      <c r="D146" s="19"/>
      <c r="E146" s="19"/>
      <c r="F146" s="19"/>
      <c r="G146" s="20">
        <f t="shared" si="16"/>
        <v>0</v>
      </c>
      <c r="H146" s="26"/>
      <c r="I146" s="22">
        <f t="shared" si="17"/>
        <v>0</v>
      </c>
      <c r="J146" s="23">
        <f t="shared" si="18"/>
        <v>0</v>
      </c>
      <c r="K146" s="54">
        <f t="shared" si="19"/>
        <v>0</v>
      </c>
      <c r="L146" s="53">
        <f t="shared" si="20"/>
        <v>0</v>
      </c>
    </row>
    <row r="147" spans="1:12" s="1" customFormat="1">
      <c r="A147" s="9">
        <f>+SUBTOTAL(3,$B$4:B147)</f>
        <v>4</v>
      </c>
      <c r="B147" s="17"/>
      <c r="C147" s="8"/>
      <c r="D147" s="19"/>
      <c r="E147" s="24"/>
      <c r="F147" s="24"/>
      <c r="G147" s="25">
        <f t="shared" si="16"/>
        <v>0</v>
      </c>
      <c r="H147" s="26"/>
      <c r="I147" s="27">
        <f t="shared" si="17"/>
        <v>0</v>
      </c>
      <c r="J147" s="28">
        <f t="shared" si="18"/>
        <v>0</v>
      </c>
      <c r="K147" s="54">
        <f t="shared" si="19"/>
        <v>0</v>
      </c>
      <c r="L147" s="53">
        <f t="shared" si="20"/>
        <v>0</v>
      </c>
    </row>
    <row r="148" spans="1:12" s="1" customFormat="1">
      <c r="A148" s="9">
        <f>+SUBTOTAL(3,$B$4:B148)</f>
        <v>4</v>
      </c>
      <c r="B148" s="17"/>
      <c r="C148" s="10"/>
      <c r="D148" s="19"/>
      <c r="E148" s="19"/>
      <c r="F148" s="19"/>
      <c r="G148" s="20">
        <f t="shared" si="16"/>
        <v>0</v>
      </c>
      <c r="H148" s="26"/>
      <c r="I148" s="22">
        <f t="shared" si="17"/>
        <v>0</v>
      </c>
      <c r="J148" s="23">
        <f t="shared" si="18"/>
        <v>0</v>
      </c>
      <c r="K148" s="54">
        <f t="shared" si="19"/>
        <v>0</v>
      </c>
      <c r="L148" s="53">
        <f t="shared" si="20"/>
        <v>0</v>
      </c>
    </row>
    <row r="149" spans="1:12" s="1" customFormat="1">
      <c r="A149" s="9">
        <f>+SUBTOTAL(3,$B$4:B149)</f>
        <v>4</v>
      </c>
      <c r="B149" s="17"/>
      <c r="C149" s="8"/>
      <c r="D149" s="19"/>
      <c r="E149" s="24"/>
      <c r="F149" s="24"/>
      <c r="G149" s="25">
        <f t="shared" si="16"/>
        <v>0</v>
      </c>
      <c r="H149" s="26"/>
      <c r="I149" s="27">
        <f t="shared" si="17"/>
        <v>0</v>
      </c>
      <c r="J149" s="28">
        <f t="shared" si="18"/>
        <v>0</v>
      </c>
      <c r="K149" s="54">
        <f t="shared" si="19"/>
        <v>0</v>
      </c>
      <c r="L149" s="53">
        <f t="shared" si="20"/>
        <v>0</v>
      </c>
    </row>
    <row r="150" spans="1:12" s="1" customFormat="1">
      <c r="A150" s="9">
        <f>+SUBTOTAL(3,$B$4:B150)</f>
        <v>4</v>
      </c>
      <c r="B150" s="17"/>
      <c r="C150" s="10"/>
      <c r="D150" s="19"/>
      <c r="E150" s="19"/>
      <c r="F150" s="19"/>
      <c r="G150" s="20">
        <f t="shared" si="16"/>
        <v>0</v>
      </c>
      <c r="H150" s="26"/>
      <c r="I150" s="22">
        <f t="shared" si="17"/>
        <v>0</v>
      </c>
      <c r="J150" s="23">
        <f t="shared" si="18"/>
        <v>0</v>
      </c>
      <c r="K150" s="54">
        <f t="shared" si="19"/>
        <v>0</v>
      </c>
      <c r="L150" s="53">
        <f t="shared" si="20"/>
        <v>0</v>
      </c>
    </row>
    <row r="151" spans="1:12" s="1" customFormat="1">
      <c r="A151" s="9">
        <f>+SUBTOTAL(3,$B$4:B151)</f>
        <v>4</v>
      </c>
      <c r="B151" s="17"/>
      <c r="C151" s="8"/>
      <c r="D151" s="19"/>
      <c r="E151" s="24"/>
      <c r="F151" s="24"/>
      <c r="G151" s="25">
        <f t="shared" si="16"/>
        <v>0</v>
      </c>
      <c r="H151" s="26"/>
      <c r="I151" s="27">
        <f t="shared" si="17"/>
        <v>0</v>
      </c>
      <c r="J151" s="28">
        <f t="shared" si="18"/>
        <v>0</v>
      </c>
      <c r="K151" s="54">
        <f t="shared" si="19"/>
        <v>0</v>
      </c>
      <c r="L151" s="53">
        <f t="shared" si="20"/>
        <v>0</v>
      </c>
    </row>
    <row r="152" spans="1:12" s="1" customFormat="1">
      <c r="A152" s="9">
        <f>+SUBTOTAL(3,$B$4:B152)</f>
        <v>4</v>
      </c>
      <c r="B152" s="17"/>
      <c r="C152" s="10"/>
      <c r="D152" s="19"/>
      <c r="E152" s="19"/>
      <c r="F152" s="19"/>
      <c r="G152" s="20">
        <f t="shared" si="16"/>
        <v>0</v>
      </c>
      <c r="H152" s="26"/>
      <c r="I152" s="22">
        <f t="shared" si="17"/>
        <v>0</v>
      </c>
      <c r="J152" s="23">
        <f t="shared" si="18"/>
        <v>0</v>
      </c>
      <c r="K152" s="54">
        <f t="shared" si="19"/>
        <v>0</v>
      </c>
      <c r="L152" s="53">
        <f t="shared" si="20"/>
        <v>0</v>
      </c>
    </row>
    <row r="153" spans="1:12" s="1" customFormat="1">
      <c r="A153" s="9">
        <f>+SUBTOTAL(3,$B$4:B153)</f>
        <v>4</v>
      </c>
      <c r="B153" s="17"/>
      <c r="C153" s="8"/>
      <c r="D153" s="19"/>
      <c r="E153" s="24"/>
      <c r="F153" s="24"/>
      <c r="G153" s="25">
        <f t="shared" si="16"/>
        <v>0</v>
      </c>
      <c r="H153" s="26"/>
      <c r="I153" s="27">
        <f t="shared" si="17"/>
        <v>0</v>
      </c>
      <c r="J153" s="28">
        <f t="shared" si="18"/>
        <v>0</v>
      </c>
      <c r="K153" s="54">
        <f t="shared" si="19"/>
        <v>0</v>
      </c>
      <c r="L153" s="53">
        <f t="shared" si="20"/>
        <v>0</v>
      </c>
    </row>
    <row r="154" spans="1:12" s="1" customFormat="1">
      <c r="A154" s="9">
        <f>+SUBTOTAL(3,$B$4:B154)</f>
        <v>4</v>
      </c>
      <c r="B154" s="17"/>
      <c r="C154" s="10"/>
      <c r="D154" s="19"/>
      <c r="E154" s="19"/>
      <c r="F154" s="19"/>
      <c r="G154" s="20">
        <f t="shared" si="16"/>
        <v>0</v>
      </c>
      <c r="H154" s="26"/>
      <c r="I154" s="22">
        <f t="shared" si="17"/>
        <v>0</v>
      </c>
      <c r="J154" s="23">
        <f t="shared" si="18"/>
        <v>0</v>
      </c>
      <c r="K154" s="54">
        <f t="shared" si="19"/>
        <v>0</v>
      </c>
      <c r="L154" s="53">
        <f t="shared" si="20"/>
        <v>0</v>
      </c>
    </row>
    <row r="155" spans="1:12" s="1" customFormat="1">
      <c r="A155" s="9">
        <f>+SUBTOTAL(3,$B$4:B155)</f>
        <v>4</v>
      </c>
      <c r="B155" s="17"/>
      <c r="C155" s="8"/>
      <c r="D155" s="19"/>
      <c r="E155" s="24"/>
      <c r="F155" s="24"/>
      <c r="G155" s="25">
        <f t="shared" si="16"/>
        <v>0</v>
      </c>
      <c r="H155" s="26"/>
      <c r="I155" s="27">
        <f t="shared" si="17"/>
        <v>0</v>
      </c>
      <c r="J155" s="28">
        <f t="shared" si="18"/>
        <v>0</v>
      </c>
      <c r="K155" s="54">
        <f t="shared" si="19"/>
        <v>0</v>
      </c>
      <c r="L155" s="53">
        <f t="shared" si="20"/>
        <v>0</v>
      </c>
    </row>
    <row r="156" spans="1:12" s="1" customFormat="1">
      <c r="A156" s="9">
        <f>+SUBTOTAL(3,$B$4:B156)</f>
        <v>4</v>
      </c>
      <c r="B156" s="17"/>
      <c r="C156" s="10"/>
      <c r="D156" s="19"/>
      <c r="E156" s="19"/>
      <c r="F156" s="19"/>
      <c r="G156" s="20">
        <f t="shared" si="16"/>
        <v>0</v>
      </c>
      <c r="H156" s="26"/>
      <c r="I156" s="22">
        <f t="shared" si="17"/>
        <v>0</v>
      </c>
      <c r="J156" s="23">
        <f t="shared" si="18"/>
        <v>0</v>
      </c>
      <c r="K156" s="54">
        <f t="shared" si="19"/>
        <v>0</v>
      </c>
      <c r="L156" s="53">
        <f t="shared" si="20"/>
        <v>0</v>
      </c>
    </row>
    <row r="157" spans="1:12" s="1" customFormat="1">
      <c r="A157" s="9">
        <f>+SUBTOTAL(3,$B$4:B157)</f>
        <v>4</v>
      </c>
      <c r="B157" s="17"/>
      <c r="C157" s="8"/>
      <c r="D157" s="19"/>
      <c r="E157" s="24"/>
      <c r="F157" s="24"/>
      <c r="G157" s="25">
        <f t="shared" si="16"/>
        <v>0</v>
      </c>
      <c r="H157" s="26"/>
      <c r="I157" s="27">
        <f t="shared" si="17"/>
        <v>0</v>
      </c>
      <c r="J157" s="28">
        <f t="shared" si="18"/>
        <v>0</v>
      </c>
      <c r="K157" s="54">
        <f t="shared" si="19"/>
        <v>0</v>
      </c>
      <c r="L157" s="53">
        <f t="shared" si="20"/>
        <v>0</v>
      </c>
    </row>
    <row r="158" spans="1:12" s="1" customFormat="1">
      <c r="A158" s="9">
        <f>+SUBTOTAL(3,$B$4:B158)</f>
        <v>4</v>
      </c>
      <c r="B158" s="17"/>
      <c r="C158" s="10"/>
      <c r="D158" s="19"/>
      <c r="E158" s="19"/>
      <c r="F158" s="19"/>
      <c r="G158" s="20">
        <f t="shared" si="16"/>
        <v>0</v>
      </c>
      <c r="H158" s="26"/>
      <c r="I158" s="22">
        <f t="shared" si="17"/>
        <v>0</v>
      </c>
      <c r="J158" s="23">
        <f t="shared" si="18"/>
        <v>0</v>
      </c>
      <c r="K158" s="54">
        <f t="shared" si="19"/>
        <v>0</v>
      </c>
      <c r="L158" s="53">
        <f t="shared" si="20"/>
        <v>0</v>
      </c>
    </row>
    <row r="159" spans="1:12" s="1" customFormat="1">
      <c r="A159" s="9">
        <f>+SUBTOTAL(3,$B$4:B159)</f>
        <v>4</v>
      </c>
      <c r="B159" s="17"/>
      <c r="C159" s="8"/>
      <c r="D159" s="19"/>
      <c r="E159" s="24"/>
      <c r="F159" s="24"/>
      <c r="G159" s="25">
        <f t="shared" si="16"/>
        <v>0</v>
      </c>
      <c r="H159" s="26"/>
      <c r="I159" s="27">
        <f t="shared" si="17"/>
        <v>0</v>
      </c>
      <c r="J159" s="28">
        <f t="shared" si="18"/>
        <v>0</v>
      </c>
      <c r="K159" s="54">
        <f t="shared" si="19"/>
        <v>0</v>
      </c>
      <c r="L159" s="53">
        <f t="shared" si="20"/>
        <v>0</v>
      </c>
    </row>
    <row r="160" spans="1:12" s="1" customFormat="1">
      <c r="A160" s="9">
        <f>+SUBTOTAL(3,$B$4:B160)</f>
        <v>4</v>
      </c>
      <c r="B160" s="17"/>
      <c r="C160" s="10"/>
      <c r="D160" s="19"/>
      <c r="E160" s="19"/>
      <c r="F160" s="19"/>
      <c r="G160" s="20">
        <f t="shared" si="16"/>
        <v>0</v>
      </c>
      <c r="H160" s="26"/>
      <c r="I160" s="22">
        <f t="shared" si="17"/>
        <v>0</v>
      </c>
      <c r="J160" s="23">
        <f t="shared" si="18"/>
        <v>0</v>
      </c>
      <c r="K160" s="54">
        <f t="shared" si="19"/>
        <v>0</v>
      </c>
      <c r="L160" s="53">
        <f t="shared" si="20"/>
        <v>0</v>
      </c>
    </row>
    <row r="161" spans="1:12" s="1" customFormat="1">
      <c r="A161" s="9">
        <f>+SUBTOTAL(3,$B$4:B161)</f>
        <v>4</v>
      </c>
      <c r="B161" s="17"/>
      <c r="C161" s="8"/>
      <c r="D161" s="19"/>
      <c r="E161" s="24"/>
      <c r="F161" s="24"/>
      <c r="G161" s="25">
        <f t="shared" si="16"/>
        <v>0</v>
      </c>
      <c r="H161" s="26"/>
      <c r="I161" s="27">
        <f t="shared" si="17"/>
        <v>0</v>
      </c>
      <c r="J161" s="28">
        <f t="shared" si="18"/>
        <v>0</v>
      </c>
      <c r="K161" s="54">
        <f t="shared" si="19"/>
        <v>0</v>
      </c>
      <c r="L161" s="53">
        <f t="shared" si="20"/>
        <v>0</v>
      </c>
    </row>
    <row r="162" spans="1:12" s="1" customFormat="1">
      <c r="A162" s="9">
        <f>+SUBTOTAL(3,$B$4:B162)</f>
        <v>4</v>
      </c>
      <c r="B162" s="17"/>
      <c r="C162" s="10"/>
      <c r="D162" s="19"/>
      <c r="E162" s="19"/>
      <c r="F162" s="19"/>
      <c r="G162" s="20">
        <f t="shared" si="16"/>
        <v>0</v>
      </c>
      <c r="H162" s="26"/>
      <c r="I162" s="22">
        <f t="shared" si="17"/>
        <v>0</v>
      </c>
      <c r="J162" s="23">
        <f t="shared" si="18"/>
        <v>0</v>
      </c>
      <c r="K162" s="54">
        <f t="shared" si="19"/>
        <v>0</v>
      </c>
      <c r="L162" s="53">
        <f t="shared" si="20"/>
        <v>0</v>
      </c>
    </row>
    <row r="163" spans="1:12" s="1" customFormat="1">
      <c r="A163" s="9">
        <f>+SUBTOTAL(3,$B$4:B163)</f>
        <v>4</v>
      </c>
      <c r="B163" s="17"/>
      <c r="C163" s="8"/>
      <c r="D163" s="19"/>
      <c r="E163" s="24"/>
      <c r="F163" s="24"/>
      <c r="G163" s="25">
        <f t="shared" si="16"/>
        <v>0</v>
      </c>
      <c r="H163" s="26"/>
      <c r="I163" s="27">
        <f t="shared" si="17"/>
        <v>0</v>
      </c>
      <c r="J163" s="28">
        <f t="shared" si="18"/>
        <v>0</v>
      </c>
      <c r="K163" s="54">
        <f t="shared" si="19"/>
        <v>0</v>
      </c>
      <c r="L163" s="53">
        <f t="shared" si="20"/>
        <v>0</v>
      </c>
    </row>
    <row r="164" spans="1:12" s="1" customFormat="1">
      <c r="A164" s="9">
        <f>+SUBTOTAL(3,$B$4:B164)</f>
        <v>4</v>
      </c>
      <c r="B164" s="17"/>
      <c r="C164" s="10"/>
      <c r="D164" s="19"/>
      <c r="E164" s="19"/>
      <c r="F164" s="19"/>
      <c r="G164" s="20">
        <f t="shared" si="16"/>
        <v>0</v>
      </c>
      <c r="H164" s="26"/>
      <c r="I164" s="22">
        <f t="shared" si="17"/>
        <v>0</v>
      </c>
      <c r="J164" s="23">
        <f t="shared" si="18"/>
        <v>0</v>
      </c>
      <c r="K164" s="54">
        <f t="shared" si="19"/>
        <v>0</v>
      </c>
      <c r="L164" s="53">
        <f t="shared" si="20"/>
        <v>0</v>
      </c>
    </row>
    <row r="165" spans="1:12" s="1" customFormat="1">
      <c r="A165" s="9">
        <f>+SUBTOTAL(3,$B$4:B165)</f>
        <v>4</v>
      </c>
      <c r="B165" s="17"/>
      <c r="C165" s="8"/>
      <c r="D165" s="19"/>
      <c r="E165" s="24"/>
      <c r="F165" s="24"/>
      <c r="G165" s="25">
        <f t="shared" si="16"/>
        <v>0</v>
      </c>
      <c r="H165" s="26"/>
      <c r="I165" s="27">
        <f t="shared" si="17"/>
        <v>0</v>
      </c>
      <c r="J165" s="28">
        <f t="shared" si="18"/>
        <v>0</v>
      </c>
      <c r="K165" s="54">
        <f t="shared" si="19"/>
        <v>0</v>
      </c>
      <c r="L165" s="53">
        <f t="shared" si="20"/>
        <v>0</v>
      </c>
    </row>
    <row r="166" spans="1:12" s="1" customFormat="1">
      <c r="A166" s="9">
        <f>+SUBTOTAL(3,$B$4:B166)</f>
        <v>4</v>
      </c>
      <c r="B166" s="17"/>
      <c r="C166" s="10"/>
      <c r="D166" s="19"/>
      <c r="E166" s="19"/>
      <c r="F166" s="19"/>
      <c r="G166" s="20">
        <f t="shared" si="16"/>
        <v>0</v>
      </c>
      <c r="H166" s="26"/>
      <c r="I166" s="22">
        <f t="shared" si="17"/>
        <v>0</v>
      </c>
      <c r="J166" s="23">
        <f t="shared" si="18"/>
        <v>0</v>
      </c>
      <c r="K166" s="54">
        <f t="shared" si="19"/>
        <v>0</v>
      </c>
      <c r="L166" s="53">
        <f t="shared" si="20"/>
        <v>0</v>
      </c>
    </row>
    <row r="167" spans="1:12" s="1" customFormat="1">
      <c r="A167" s="9">
        <f>+SUBTOTAL(3,$B$4:B167)</f>
        <v>4</v>
      </c>
      <c r="B167" s="17"/>
      <c r="C167" s="8"/>
      <c r="D167" s="19"/>
      <c r="E167" s="24"/>
      <c r="F167" s="24"/>
      <c r="G167" s="25">
        <f t="shared" si="16"/>
        <v>0</v>
      </c>
      <c r="H167" s="26"/>
      <c r="I167" s="27">
        <f t="shared" si="17"/>
        <v>0</v>
      </c>
      <c r="J167" s="28">
        <f t="shared" si="18"/>
        <v>0</v>
      </c>
      <c r="K167" s="54">
        <f t="shared" si="19"/>
        <v>0</v>
      </c>
      <c r="L167" s="53">
        <f t="shared" si="20"/>
        <v>0</v>
      </c>
    </row>
    <row r="168" spans="1:12" s="1" customFormat="1">
      <c r="A168" s="9">
        <f>+SUBTOTAL(3,$B$4:B168)</f>
        <v>4</v>
      </c>
      <c r="B168" s="17"/>
      <c r="C168" s="10"/>
      <c r="D168" s="19"/>
      <c r="E168" s="19"/>
      <c r="F168" s="19"/>
      <c r="G168" s="20">
        <f t="shared" si="16"/>
        <v>0</v>
      </c>
      <c r="H168" s="26"/>
      <c r="I168" s="22">
        <f t="shared" si="17"/>
        <v>0</v>
      </c>
      <c r="J168" s="23">
        <f t="shared" si="18"/>
        <v>0</v>
      </c>
      <c r="K168" s="54">
        <f t="shared" si="19"/>
        <v>0</v>
      </c>
      <c r="L168" s="53">
        <f t="shared" si="20"/>
        <v>0</v>
      </c>
    </row>
    <row r="169" spans="1:12" s="1" customFormat="1">
      <c r="A169" s="9">
        <f>+SUBTOTAL(3,$B$4:B169)</f>
        <v>4</v>
      </c>
      <c r="B169" s="17"/>
      <c r="C169" s="8"/>
      <c r="D169" s="19"/>
      <c r="E169" s="24"/>
      <c r="F169" s="24"/>
      <c r="G169" s="25">
        <f t="shared" si="16"/>
        <v>0</v>
      </c>
      <c r="H169" s="26"/>
      <c r="I169" s="27">
        <f t="shared" si="17"/>
        <v>0</v>
      </c>
      <c r="J169" s="28">
        <f t="shared" si="18"/>
        <v>0</v>
      </c>
      <c r="K169" s="54">
        <f t="shared" si="19"/>
        <v>0</v>
      </c>
      <c r="L169" s="53">
        <f t="shared" si="20"/>
        <v>0</v>
      </c>
    </row>
    <row r="170" spans="1:12" s="1" customFormat="1">
      <c r="A170" s="9">
        <f>+SUBTOTAL(3,$B$4:B170)</f>
        <v>4</v>
      </c>
      <c r="B170" s="17"/>
      <c r="C170" s="10"/>
      <c r="D170" s="19"/>
      <c r="E170" s="19"/>
      <c r="F170" s="19"/>
      <c r="G170" s="20">
        <f t="shared" si="16"/>
        <v>0</v>
      </c>
      <c r="H170" s="26"/>
      <c r="I170" s="22">
        <f t="shared" si="17"/>
        <v>0</v>
      </c>
      <c r="J170" s="23">
        <f t="shared" si="18"/>
        <v>0</v>
      </c>
      <c r="K170" s="54">
        <f t="shared" si="19"/>
        <v>0</v>
      </c>
      <c r="L170" s="53">
        <f t="shared" si="20"/>
        <v>0</v>
      </c>
    </row>
    <row r="171" spans="1:12" s="1" customFormat="1">
      <c r="A171" s="9">
        <f>+SUBTOTAL(3,$B$4:B171)</f>
        <v>4</v>
      </c>
      <c r="B171" s="17"/>
      <c r="C171" s="8"/>
      <c r="D171" s="19"/>
      <c r="E171" s="24"/>
      <c r="F171" s="24"/>
      <c r="G171" s="25">
        <f t="shared" si="16"/>
        <v>0</v>
      </c>
      <c r="H171" s="26"/>
      <c r="I171" s="27">
        <f t="shared" si="17"/>
        <v>0</v>
      </c>
      <c r="J171" s="28">
        <f t="shared" si="18"/>
        <v>0</v>
      </c>
      <c r="K171" s="54">
        <f t="shared" si="19"/>
        <v>0</v>
      </c>
      <c r="L171" s="53">
        <f t="shared" si="20"/>
        <v>0</v>
      </c>
    </row>
    <row r="172" spans="1:12" s="1" customFormat="1">
      <c r="A172" s="9">
        <f>+SUBTOTAL(3,$B$4:B172)</f>
        <v>4</v>
      </c>
      <c r="B172" s="17"/>
      <c r="C172" s="10"/>
      <c r="D172" s="19"/>
      <c r="E172" s="19"/>
      <c r="F172" s="19"/>
      <c r="G172" s="20">
        <f t="shared" si="16"/>
        <v>0</v>
      </c>
      <c r="H172" s="26"/>
      <c r="I172" s="22">
        <f t="shared" si="17"/>
        <v>0</v>
      </c>
      <c r="J172" s="23">
        <f t="shared" si="18"/>
        <v>0</v>
      </c>
      <c r="K172" s="54">
        <f t="shared" si="19"/>
        <v>0</v>
      </c>
      <c r="L172" s="53">
        <f t="shared" si="20"/>
        <v>0</v>
      </c>
    </row>
    <row r="173" spans="1:12" s="1" customFormat="1">
      <c r="A173" s="9">
        <f>+SUBTOTAL(3,$B$4:B173)</f>
        <v>4</v>
      </c>
      <c r="B173" s="17"/>
      <c r="C173" s="8"/>
      <c r="D173" s="19"/>
      <c r="E173" s="24"/>
      <c r="F173" s="24"/>
      <c r="G173" s="25">
        <f t="shared" si="16"/>
        <v>0</v>
      </c>
      <c r="H173" s="26"/>
      <c r="I173" s="27">
        <f t="shared" si="17"/>
        <v>0</v>
      </c>
      <c r="J173" s="28">
        <f t="shared" si="18"/>
        <v>0</v>
      </c>
      <c r="K173" s="54">
        <f t="shared" si="19"/>
        <v>0</v>
      </c>
      <c r="L173" s="53">
        <f t="shared" si="20"/>
        <v>0</v>
      </c>
    </row>
    <row r="174" spans="1:12" s="1" customFormat="1">
      <c r="A174" s="9">
        <f>+SUBTOTAL(3,$B$4:B174)</f>
        <v>4</v>
      </c>
      <c r="B174" s="17"/>
      <c r="C174" s="10"/>
      <c r="D174" s="19"/>
      <c r="E174" s="19"/>
      <c r="F174" s="19"/>
      <c r="G174" s="20">
        <f t="shared" si="16"/>
        <v>0</v>
      </c>
      <c r="H174" s="26"/>
      <c r="I174" s="22">
        <f t="shared" si="17"/>
        <v>0</v>
      </c>
      <c r="J174" s="23">
        <f t="shared" si="18"/>
        <v>0</v>
      </c>
      <c r="K174" s="54">
        <f t="shared" si="19"/>
        <v>0</v>
      </c>
      <c r="L174" s="53">
        <f t="shared" si="20"/>
        <v>0</v>
      </c>
    </row>
    <row r="175" spans="1:12" s="1" customFormat="1">
      <c r="A175" s="9">
        <f>+SUBTOTAL(3,$B$4:B175)</f>
        <v>4</v>
      </c>
      <c r="B175" s="17"/>
      <c r="C175" s="8"/>
      <c r="D175" s="19"/>
      <c r="E175" s="24"/>
      <c r="F175" s="24"/>
      <c r="G175" s="25">
        <f t="shared" si="16"/>
        <v>0</v>
      </c>
      <c r="H175" s="26"/>
      <c r="I175" s="27">
        <f t="shared" si="17"/>
        <v>0</v>
      </c>
      <c r="J175" s="28">
        <f t="shared" si="18"/>
        <v>0</v>
      </c>
      <c r="K175" s="54">
        <f t="shared" si="19"/>
        <v>0</v>
      </c>
      <c r="L175" s="53">
        <f t="shared" si="20"/>
        <v>0</v>
      </c>
    </row>
    <row r="176" spans="1:12" s="1" customFormat="1">
      <c r="A176" s="9">
        <f>+SUBTOTAL(3,$B$4:B176)</f>
        <v>4</v>
      </c>
      <c r="B176" s="17"/>
      <c r="C176" s="10"/>
      <c r="D176" s="19"/>
      <c r="E176" s="19"/>
      <c r="F176" s="19"/>
      <c r="G176" s="20">
        <f t="shared" si="16"/>
        <v>0</v>
      </c>
      <c r="H176" s="26"/>
      <c r="I176" s="22">
        <f t="shared" si="17"/>
        <v>0</v>
      </c>
      <c r="J176" s="23">
        <f t="shared" si="18"/>
        <v>0</v>
      </c>
      <c r="K176" s="54">
        <f t="shared" si="19"/>
        <v>0</v>
      </c>
      <c r="L176" s="53">
        <f t="shared" si="20"/>
        <v>0</v>
      </c>
    </row>
    <row r="177" spans="1:12" s="1" customFormat="1">
      <c r="A177" s="9">
        <f>+SUBTOTAL(3,$B$4:B177)</f>
        <v>4</v>
      </c>
      <c r="B177" s="17"/>
      <c r="C177" s="8"/>
      <c r="D177" s="19"/>
      <c r="E177" s="24"/>
      <c r="F177" s="24"/>
      <c r="G177" s="25">
        <f t="shared" si="16"/>
        <v>0</v>
      </c>
      <c r="H177" s="26"/>
      <c r="I177" s="27">
        <f t="shared" si="17"/>
        <v>0</v>
      </c>
      <c r="J177" s="28">
        <f t="shared" si="18"/>
        <v>0</v>
      </c>
      <c r="K177" s="54">
        <f t="shared" si="19"/>
        <v>0</v>
      </c>
      <c r="L177" s="53">
        <f t="shared" si="20"/>
        <v>0</v>
      </c>
    </row>
    <row r="178" spans="1:12" s="1" customFormat="1">
      <c r="A178" s="9">
        <f>+SUBTOTAL(3,$B$4:B178)</f>
        <v>4</v>
      </c>
      <c r="B178" s="17"/>
      <c r="C178" s="10"/>
      <c r="D178" s="19"/>
      <c r="E178" s="19"/>
      <c r="F178" s="19"/>
      <c r="G178" s="20">
        <f t="shared" si="16"/>
        <v>0</v>
      </c>
      <c r="H178" s="26"/>
      <c r="I178" s="22">
        <f t="shared" si="17"/>
        <v>0</v>
      </c>
      <c r="J178" s="23">
        <f t="shared" si="18"/>
        <v>0</v>
      </c>
      <c r="K178" s="54">
        <f t="shared" si="19"/>
        <v>0</v>
      </c>
      <c r="L178" s="53">
        <f t="shared" si="20"/>
        <v>0</v>
      </c>
    </row>
    <row r="179" spans="1:12" s="1" customFormat="1">
      <c r="A179" s="9">
        <f>+SUBTOTAL(3,$B$4:B179)</f>
        <v>4</v>
      </c>
      <c r="B179" s="17"/>
      <c r="C179" s="8"/>
      <c r="D179" s="19"/>
      <c r="E179" s="24"/>
      <c r="F179" s="24"/>
      <c r="G179" s="25">
        <f t="shared" si="16"/>
        <v>0</v>
      </c>
      <c r="H179" s="26"/>
      <c r="I179" s="27">
        <f t="shared" si="17"/>
        <v>0</v>
      </c>
      <c r="J179" s="28">
        <f t="shared" si="18"/>
        <v>0</v>
      </c>
      <c r="K179" s="54">
        <f t="shared" si="19"/>
        <v>0</v>
      </c>
      <c r="L179" s="53">
        <f t="shared" si="20"/>
        <v>0</v>
      </c>
    </row>
    <row r="180" spans="1:12" s="1" customFormat="1">
      <c r="A180" s="9">
        <f>+SUBTOTAL(3,$B$4:B180)</f>
        <v>4</v>
      </c>
      <c r="B180" s="17"/>
      <c r="C180" s="10"/>
      <c r="D180" s="19"/>
      <c r="E180" s="19"/>
      <c r="F180" s="19"/>
      <c r="G180" s="20">
        <f t="shared" si="16"/>
        <v>0</v>
      </c>
      <c r="H180" s="26"/>
      <c r="I180" s="22">
        <f t="shared" si="17"/>
        <v>0</v>
      </c>
      <c r="J180" s="23">
        <f t="shared" si="18"/>
        <v>0</v>
      </c>
      <c r="K180" s="54">
        <f t="shared" si="19"/>
        <v>0</v>
      </c>
      <c r="L180" s="53">
        <f t="shared" si="20"/>
        <v>0</v>
      </c>
    </row>
    <row r="181" spans="1:12" s="1" customFormat="1">
      <c r="A181" s="9">
        <f>+SUBTOTAL(3,$B$4:B181)</f>
        <v>4</v>
      </c>
      <c r="B181" s="17"/>
      <c r="C181" s="8"/>
      <c r="D181" s="19"/>
      <c r="E181" s="24"/>
      <c r="F181" s="24"/>
      <c r="G181" s="25">
        <f t="shared" si="16"/>
        <v>0</v>
      </c>
      <c r="H181" s="26"/>
      <c r="I181" s="27">
        <f t="shared" si="17"/>
        <v>0</v>
      </c>
      <c r="J181" s="28">
        <f t="shared" si="18"/>
        <v>0</v>
      </c>
      <c r="K181" s="54">
        <f t="shared" si="19"/>
        <v>0</v>
      </c>
      <c r="L181" s="53">
        <f t="shared" si="20"/>
        <v>0</v>
      </c>
    </row>
    <row r="182" spans="1:12" s="1" customFormat="1">
      <c r="A182" s="9">
        <f>+SUBTOTAL(3,$B$4:B182)</f>
        <v>4</v>
      </c>
      <c r="B182" s="17"/>
      <c r="C182" s="10"/>
      <c r="D182" s="19"/>
      <c r="E182" s="19"/>
      <c r="F182" s="19"/>
      <c r="G182" s="20">
        <f t="shared" si="16"/>
        <v>0</v>
      </c>
      <c r="H182" s="26"/>
      <c r="I182" s="22">
        <f t="shared" si="17"/>
        <v>0</v>
      </c>
      <c r="J182" s="23">
        <f t="shared" si="18"/>
        <v>0</v>
      </c>
      <c r="K182" s="54">
        <f t="shared" si="19"/>
        <v>0</v>
      </c>
      <c r="L182" s="53">
        <f t="shared" si="20"/>
        <v>0</v>
      </c>
    </row>
    <row r="183" spans="1:12" s="1" customFormat="1">
      <c r="A183" s="9">
        <f>+SUBTOTAL(3,$B$4:B183)</f>
        <v>4</v>
      </c>
      <c r="B183" s="17"/>
      <c r="C183" s="8"/>
      <c r="D183" s="19"/>
      <c r="E183" s="24"/>
      <c r="F183" s="24"/>
      <c r="G183" s="25">
        <f t="shared" si="16"/>
        <v>0</v>
      </c>
      <c r="H183" s="26"/>
      <c r="I183" s="27">
        <f t="shared" si="17"/>
        <v>0</v>
      </c>
      <c r="J183" s="28">
        <f t="shared" si="18"/>
        <v>0</v>
      </c>
      <c r="K183" s="54">
        <f t="shared" si="19"/>
        <v>0</v>
      </c>
      <c r="L183" s="53">
        <f t="shared" si="20"/>
        <v>0</v>
      </c>
    </row>
    <row r="184" spans="1:12" s="1" customFormat="1">
      <c r="A184" s="9">
        <f>+SUBTOTAL(3,$B$4:B184)</f>
        <v>4</v>
      </c>
      <c r="B184" s="17"/>
      <c r="C184" s="10"/>
      <c r="D184" s="19"/>
      <c r="E184" s="19"/>
      <c r="F184" s="19"/>
      <c r="G184" s="20">
        <f t="shared" si="16"/>
        <v>0</v>
      </c>
      <c r="H184" s="26"/>
      <c r="I184" s="22">
        <f t="shared" si="17"/>
        <v>0</v>
      </c>
      <c r="J184" s="23">
        <f t="shared" si="18"/>
        <v>0</v>
      </c>
      <c r="K184" s="54">
        <f t="shared" si="19"/>
        <v>0</v>
      </c>
      <c r="L184" s="53">
        <f t="shared" si="20"/>
        <v>0</v>
      </c>
    </row>
    <row r="185" spans="1:12" s="1" customFormat="1">
      <c r="A185" s="9">
        <f>+SUBTOTAL(3,$B$4:B185)</f>
        <v>4</v>
      </c>
      <c r="B185" s="17"/>
      <c r="C185" s="8"/>
      <c r="D185" s="19"/>
      <c r="E185" s="24"/>
      <c r="F185" s="24"/>
      <c r="G185" s="25">
        <f t="shared" si="16"/>
        <v>0</v>
      </c>
      <c r="H185" s="26"/>
      <c r="I185" s="27">
        <f t="shared" si="17"/>
        <v>0</v>
      </c>
      <c r="J185" s="28">
        <f t="shared" si="18"/>
        <v>0</v>
      </c>
      <c r="K185" s="54">
        <f t="shared" si="19"/>
        <v>0</v>
      </c>
      <c r="L185" s="53">
        <f t="shared" si="20"/>
        <v>0</v>
      </c>
    </row>
    <row r="186" spans="1:12" s="1" customFormat="1">
      <c r="A186" s="9">
        <f>+SUBTOTAL(3,$B$4:B186)</f>
        <v>4</v>
      </c>
      <c r="B186" s="17"/>
      <c r="C186" s="10"/>
      <c r="D186" s="19"/>
      <c r="E186" s="19"/>
      <c r="F186" s="19"/>
      <c r="G186" s="20">
        <f t="shared" si="16"/>
        <v>0</v>
      </c>
      <c r="H186" s="26"/>
      <c r="I186" s="22">
        <f t="shared" si="17"/>
        <v>0</v>
      </c>
      <c r="J186" s="23">
        <f t="shared" si="18"/>
        <v>0</v>
      </c>
      <c r="K186" s="54">
        <f t="shared" si="19"/>
        <v>0</v>
      </c>
      <c r="L186" s="53">
        <f t="shared" si="20"/>
        <v>0</v>
      </c>
    </row>
    <row r="187" spans="1:12" s="1" customFormat="1">
      <c r="A187" s="9">
        <f>+SUBTOTAL(3,$B$4:B187)</f>
        <v>4</v>
      </c>
      <c r="B187" s="17"/>
      <c r="C187" s="8"/>
      <c r="D187" s="19"/>
      <c r="E187" s="24"/>
      <c r="F187" s="24"/>
      <c r="G187" s="25">
        <f t="shared" si="16"/>
        <v>0</v>
      </c>
      <c r="H187" s="26"/>
      <c r="I187" s="27">
        <f t="shared" si="17"/>
        <v>0</v>
      </c>
      <c r="J187" s="28">
        <f t="shared" si="18"/>
        <v>0</v>
      </c>
      <c r="K187" s="54">
        <f t="shared" si="19"/>
        <v>0</v>
      </c>
      <c r="L187" s="53">
        <f t="shared" si="20"/>
        <v>0</v>
      </c>
    </row>
    <row r="188" spans="1:12" s="1" customFormat="1">
      <c r="A188" s="9">
        <f>+SUBTOTAL(3,$B$4:B188)</f>
        <v>4</v>
      </c>
      <c r="B188" s="17"/>
      <c r="C188" s="10"/>
      <c r="D188" s="19"/>
      <c r="E188" s="19"/>
      <c r="F188" s="19"/>
      <c r="G188" s="20">
        <f t="shared" si="16"/>
        <v>0</v>
      </c>
      <c r="H188" s="26"/>
      <c r="I188" s="22">
        <f t="shared" si="17"/>
        <v>0</v>
      </c>
      <c r="J188" s="23">
        <f t="shared" si="18"/>
        <v>0</v>
      </c>
      <c r="K188" s="54">
        <f t="shared" si="19"/>
        <v>0</v>
      </c>
      <c r="L188" s="53">
        <f t="shared" si="20"/>
        <v>0</v>
      </c>
    </row>
    <row r="189" spans="1:12" s="1" customFormat="1">
      <c r="A189" s="9">
        <f>+SUBTOTAL(3,$B$4:B189)</f>
        <v>4</v>
      </c>
      <c r="B189" s="17"/>
      <c r="C189" s="8"/>
      <c r="D189" s="19"/>
      <c r="E189" s="24"/>
      <c r="F189" s="24"/>
      <c r="G189" s="25">
        <f t="shared" si="16"/>
        <v>0</v>
      </c>
      <c r="H189" s="26"/>
      <c r="I189" s="27">
        <f t="shared" si="17"/>
        <v>0</v>
      </c>
      <c r="J189" s="28">
        <f t="shared" si="18"/>
        <v>0</v>
      </c>
      <c r="K189" s="54">
        <f t="shared" si="19"/>
        <v>0</v>
      </c>
      <c r="L189" s="53">
        <f t="shared" si="20"/>
        <v>0</v>
      </c>
    </row>
    <row r="190" spans="1:12" s="1" customFormat="1">
      <c r="A190" s="9">
        <f>+SUBTOTAL(3,$B$4:B190)</f>
        <v>4</v>
      </c>
      <c r="B190" s="17"/>
      <c r="C190" s="10"/>
      <c r="D190" s="19"/>
      <c r="E190" s="19"/>
      <c r="F190" s="19"/>
      <c r="G190" s="20">
        <f t="shared" si="16"/>
        <v>0</v>
      </c>
      <c r="H190" s="26"/>
      <c r="I190" s="22">
        <f t="shared" si="17"/>
        <v>0</v>
      </c>
      <c r="J190" s="23">
        <f t="shared" si="18"/>
        <v>0</v>
      </c>
      <c r="K190" s="54">
        <f t="shared" si="19"/>
        <v>0</v>
      </c>
      <c r="L190" s="53">
        <f t="shared" si="20"/>
        <v>0</v>
      </c>
    </row>
    <row r="191" spans="1:12" s="1" customFormat="1">
      <c r="A191" s="9">
        <f>+SUBTOTAL(3,$B$4:B191)</f>
        <v>4</v>
      </c>
      <c r="B191" s="17"/>
      <c r="C191" s="8"/>
      <c r="D191" s="19"/>
      <c r="E191" s="24"/>
      <c r="F191" s="24"/>
      <c r="G191" s="25">
        <f t="shared" si="16"/>
        <v>0</v>
      </c>
      <c r="H191" s="26"/>
      <c r="I191" s="27">
        <f t="shared" si="17"/>
        <v>0</v>
      </c>
      <c r="J191" s="28">
        <f t="shared" si="18"/>
        <v>0</v>
      </c>
      <c r="K191" s="54">
        <f t="shared" si="19"/>
        <v>0</v>
      </c>
      <c r="L191" s="53">
        <f t="shared" si="20"/>
        <v>0</v>
      </c>
    </row>
    <row r="192" spans="1:12" s="1" customFormat="1">
      <c r="A192" s="9">
        <f>+SUBTOTAL(3,$B$4:B192)</f>
        <v>4</v>
      </c>
      <c r="B192" s="17"/>
      <c r="C192" s="10"/>
      <c r="D192" s="19"/>
      <c r="E192" s="19"/>
      <c r="F192" s="19"/>
      <c r="G192" s="20">
        <f t="shared" si="16"/>
        <v>0</v>
      </c>
      <c r="H192" s="26"/>
      <c r="I192" s="22">
        <f t="shared" si="17"/>
        <v>0</v>
      </c>
      <c r="J192" s="23">
        <f t="shared" si="18"/>
        <v>0</v>
      </c>
      <c r="K192" s="54">
        <f t="shared" si="19"/>
        <v>0</v>
      </c>
      <c r="L192" s="53">
        <f t="shared" si="20"/>
        <v>0</v>
      </c>
    </row>
    <row r="193" spans="1:12" s="1" customFormat="1">
      <c r="A193" s="9">
        <f>+SUBTOTAL(3,$B$4:B193)</f>
        <v>4</v>
      </c>
      <c r="B193" s="17"/>
      <c r="C193" s="8"/>
      <c r="D193" s="19"/>
      <c r="E193" s="24"/>
      <c r="F193" s="24"/>
      <c r="G193" s="25">
        <f t="shared" si="16"/>
        <v>0</v>
      </c>
      <c r="H193" s="26"/>
      <c r="I193" s="27">
        <f t="shared" si="17"/>
        <v>0</v>
      </c>
      <c r="J193" s="28">
        <f t="shared" si="18"/>
        <v>0</v>
      </c>
      <c r="K193" s="54">
        <f t="shared" si="19"/>
        <v>0</v>
      </c>
      <c r="L193" s="53">
        <f t="shared" si="20"/>
        <v>0</v>
      </c>
    </row>
    <row r="194" spans="1:12" s="1" customFormat="1">
      <c r="A194" s="9">
        <f>+SUBTOTAL(3,$B$4:B194)</f>
        <v>4</v>
      </c>
      <c r="B194" s="17"/>
      <c r="C194" s="10"/>
      <c r="D194" s="19"/>
      <c r="E194" s="19"/>
      <c r="F194" s="19"/>
      <c r="G194" s="20">
        <f t="shared" si="16"/>
        <v>0</v>
      </c>
      <c r="H194" s="26"/>
      <c r="I194" s="22">
        <f t="shared" si="17"/>
        <v>0</v>
      </c>
      <c r="J194" s="23">
        <f t="shared" si="18"/>
        <v>0</v>
      </c>
      <c r="K194" s="54">
        <f t="shared" si="19"/>
        <v>0</v>
      </c>
      <c r="L194" s="53">
        <f t="shared" si="20"/>
        <v>0</v>
      </c>
    </row>
    <row r="195" spans="1:12" s="1" customFormat="1">
      <c r="A195" s="9">
        <f>+SUBTOTAL(3,$B$4:B195)</f>
        <v>4</v>
      </c>
      <c r="B195" s="17"/>
      <c r="C195" s="8"/>
      <c r="D195" s="19"/>
      <c r="E195" s="24"/>
      <c r="F195" s="24"/>
      <c r="G195" s="25">
        <f t="shared" si="16"/>
        <v>0</v>
      </c>
      <c r="H195" s="26"/>
      <c r="I195" s="27">
        <f t="shared" si="17"/>
        <v>0</v>
      </c>
      <c r="J195" s="28">
        <f t="shared" si="18"/>
        <v>0</v>
      </c>
      <c r="K195" s="54">
        <f t="shared" si="19"/>
        <v>0</v>
      </c>
      <c r="L195" s="53">
        <f t="shared" si="20"/>
        <v>0</v>
      </c>
    </row>
    <row r="196" spans="1:12" s="1" customFormat="1">
      <c r="A196" s="9">
        <f>+SUBTOTAL(3,$B$4:B196)</f>
        <v>4</v>
      </c>
      <c r="B196" s="17"/>
      <c r="C196" s="10"/>
      <c r="D196" s="19"/>
      <c r="E196" s="19"/>
      <c r="F196" s="19"/>
      <c r="G196" s="20">
        <f t="shared" si="16"/>
        <v>0</v>
      </c>
      <c r="H196" s="26"/>
      <c r="I196" s="22">
        <f t="shared" si="17"/>
        <v>0</v>
      </c>
      <c r="J196" s="23">
        <f t="shared" si="18"/>
        <v>0</v>
      </c>
      <c r="K196" s="54">
        <f t="shared" si="19"/>
        <v>0</v>
      </c>
      <c r="L196" s="53">
        <f t="shared" si="20"/>
        <v>0</v>
      </c>
    </row>
    <row r="197" spans="1:12" s="1" customFormat="1">
      <c r="A197" s="9">
        <f>+SUBTOTAL(3,$B$4:B197)</f>
        <v>4</v>
      </c>
      <c r="B197" s="17"/>
      <c r="C197" s="8"/>
      <c r="D197" s="19"/>
      <c r="E197" s="24"/>
      <c r="F197" s="24"/>
      <c r="G197" s="25">
        <f t="shared" si="16"/>
        <v>0</v>
      </c>
      <c r="H197" s="26"/>
      <c r="I197" s="27">
        <f t="shared" si="17"/>
        <v>0</v>
      </c>
      <c r="J197" s="28">
        <f t="shared" si="18"/>
        <v>0</v>
      </c>
      <c r="K197" s="54">
        <f t="shared" si="19"/>
        <v>0</v>
      </c>
      <c r="L197" s="53">
        <f t="shared" si="20"/>
        <v>0</v>
      </c>
    </row>
    <row r="198" spans="1:12" s="1" customFormat="1">
      <c r="A198" s="9">
        <f>+SUBTOTAL(3,$B$4:B198)</f>
        <v>4</v>
      </c>
      <c r="B198" s="17"/>
      <c r="C198" s="10"/>
      <c r="D198" s="19"/>
      <c r="E198" s="19"/>
      <c r="F198" s="19"/>
      <c r="G198" s="20">
        <f t="shared" si="16"/>
        <v>0</v>
      </c>
      <c r="H198" s="26"/>
      <c r="I198" s="22">
        <f t="shared" si="17"/>
        <v>0</v>
      </c>
      <c r="J198" s="23">
        <f t="shared" si="18"/>
        <v>0</v>
      </c>
      <c r="K198" s="54">
        <f t="shared" si="19"/>
        <v>0</v>
      </c>
      <c r="L198" s="53">
        <f t="shared" si="20"/>
        <v>0</v>
      </c>
    </row>
    <row r="199" spans="1:12" s="1" customFormat="1">
      <c r="A199" s="9">
        <f>+SUBTOTAL(3,$B$4:B199)</f>
        <v>4</v>
      </c>
      <c r="B199" s="17"/>
      <c r="C199" s="8"/>
      <c r="D199" s="19"/>
      <c r="E199" s="24"/>
      <c r="F199" s="24"/>
      <c r="G199" s="25">
        <f t="shared" ref="G199:G262" si="21">+F199-E199</f>
        <v>0</v>
      </c>
      <c r="H199" s="26"/>
      <c r="I199" s="27">
        <f t="shared" ref="I199:I262" si="22">+IF(E199,100%)*(F199&gt;E199)*(F199-E199)</f>
        <v>0</v>
      </c>
      <c r="J199" s="28">
        <f t="shared" ref="J199:J262" si="23">+IF(E199,100%)*(E199&gt;F199)*(E199-F199)</f>
        <v>0</v>
      </c>
      <c r="K199" s="54">
        <f t="shared" ref="K199:K262" si="24">+H199*E199</f>
        <v>0</v>
      </c>
      <c r="L199" s="53">
        <f t="shared" ref="L199:L262" si="25">+E199*H199</f>
        <v>0</v>
      </c>
    </row>
    <row r="200" spans="1:12" s="1" customFormat="1">
      <c r="A200" s="9">
        <f>+SUBTOTAL(3,$B$4:B200)</f>
        <v>4</v>
      </c>
      <c r="B200" s="17"/>
      <c r="C200" s="10"/>
      <c r="D200" s="19"/>
      <c r="E200" s="19"/>
      <c r="F200" s="19"/>
      <c r="G200" s="20">
        <f t="shared" si="21"/>
        <v>0</v>
      </c>
      <c r="H200" s="26"/>
      <c r="I200" s="22">
        <f t="shared" si="22"/>
        <v>0</v>
      </c>
      <c r="J200" s="23">
        <f t="shared" si="23"/>
        <v>0</v>
      </c>
      <c r="K200" s="54">
        <f t="shared" si="24"/>
        <v>0</v>
      </c>
      <c r="L200" s="53">
        <f t="shared" si="25"/>
        <v>0</v>
      </c>
    </row>
    <row r="201" spans="1:12" s="1" customFormat="1">
      <c r="A201" s="9">
        <f>+SUBTOTAL(3,$B$4:B201)</f>
        <v>4</v>
      </c>
      <c r="B201" s="17"/>
      <c r="C201" s="8"/>
      <c r="D201" s="19"/>
      <c r="E201" s="24"/>
      <c r="F201" s="24"/>
      <c r="G201" s="25">
        <f t="shared" si="21"/>
        <v>0</v>
      </c>
      <c r="H201" s="26"/>
      <c r="I201" s="27">
        <f t="shared" si="22"/>
        <v>0</v>
      </c>
      <c r="J201" s="28">
        <f t="shared" si="23"/>
        <v>0</v>
      </c>
      <c r="K201" s="54">
        <f t="shared" si="24"/>
        <v>0</v>
      </c>
      <c r="L201" s="53">
        <f t="shared" si="25"/>
        <v>0</v>
      </c>
    </row>
    <row r="202" spans="1:12" s="1" customFormat="1">
      <c r="A202" s="9">
        <f>+SUBTOTAL(3,$B$4:B202)</f>
        <v>4</v>
      </c>
      <c r="B202" s="17"/>
      <c r="C202" s="10"/>
      <c r="D202" s="19"/>
      <c r="E202" s="19"/>
      <c r="F202" s="19"/>
      <c r="G202" s="20">
        <f t="shared" si="21"/>
        <v>0</v>
      </c>
      <c r="H202" s="26"/>
      <c r="I202" s="22">
        <f t="shared" si="22"/>
        <v>0</v>
      </c>
      <c r="J202" s="23">
        <f t="shared" si="23"/>
        <v>0</v>
      </c>
      <c r="K202" s="54">
        <f t="shared" si="24"/>
        <v>0</v>
      </c>
      <c r="L202" s="53">
        <f t="shared" si="25"/>
        <v>0</v>
      </c>
    </row>
    <row r="203" spans="1:12" s="1" customFormat="1">
      <c r="A203" s="9">
        <f>+SUBTOTAL(3,$B$4:B203)</f>
        <v>4</v>
      </c>
      <c r="B203" s="17"/>
      <c r="C203" s="8"/>
      <c r="D203" s="19"/>
      <c r="E203" s="24"/>
      <c r="F203" s="24"/>
      <c r="G203" s="25">
        <f t="shared" si="21"/>
        <v>0</v>
      </c>
      <c r="H203" s="26"/>
      <c r="I203" s="27">
        <f t="shared" si="22"/>
        <v>0</v>
      </c>
      <c r="J203" s="28">
        <f t="shared" si="23"/>
        <v>0</v>
      </c>
      <c r="K203" s="54">
        <f t="shared" si="24"/>
        <v>0</v>
      </c>
      <c r="L203" s="53">
        <f t="shared" si="25"/>
        <v>0</v>
      </c>
    </row>
    <row r="204" spans="1:12" s="1" customFormat="1">
      <c r="A204" s="9">
        <f>+SUBTOTAL(3,$B$4:B204)</f>
        <v>4</v>
      </c>
      <c r="B204" s="17"/>
      <c r="C204" s="10"/>
      <c r="D204" s="19"/>
      <c r="E204" s="19"/>
      <c r="F204" s="19"/>
      <c r="G204" s="20">
        <f t="shared" si="21"/>
        <v>0</v>
      </c>
      <c r="H204" s="26"/>
      <c r="I204" s="22">
        <f t="shared" si="22"/>
        <v>0</v>
      </c>
      <c r="J204" s="23">
        <f t="shared" si="23"/>
        <v>0</v>
      </c>
      <c r="K204" s="54">
        <f t="shared" si="24"/>
        <v>0</v>
      </c>
      <c r="L204" s="53">
        <f t="shared" si="25"/>
        <v>0</v>
      </c>
    </row>
    <row r="205" spans="1:12" s="1" customFormat="1">
      <c r="A205" s="9">
        <f>+SUBTOTAL(3,$B$4:B205)</f>
        <v>4</v>
      </c>
      <c r="B205" s="17"/>
      <c r="C205" s="8"/>
      <c r="D205" s="19"/>
      <c r="E205" s="24"/>
      <c r="F205" s="24"/>
      <c r="G205" s="25">
        <f t="shared" si="21"/>
        <v>0</v>
      </c>
      <c r="H205" s="26"/>
      <c r="I205" s="27">
        <f t="shared" si="22"/>
        <v>0</v>
      </c>
      <c r="J205" s="28">
        <f t="shared" si="23"/>
        <v>0</v>
      </c>
      <c r="K205" s="54">
        <f t="shared" si="24"/>
        <v>0</v>
      </c>
      <c r="L205" s="53">
        <f t="shared" si="25"/>
        <v>0</v>
      </c>
    </row>
    <row r="206" spans="1:12" s="1" customFormat="1">
      <c r="A206" s="9">
        <f>+SUBTOTAL(3,$B$4:B206)</f>
        <v>4</v>
      </c>
      <c r="B206" s="17"/>
      <c r="C206" s="10"/>
      <c r="D206" s="19"/>
      <c r="E206" s="19"/>
      <c r="F206" s="19"/>
      <c r="G206" s="20">
        <f t="shared" si="21"/>
        <v>0</v>
      </c>
      <c r="H206" s="26"/>
      <c r="I206" s="22">
        <f t="shared" si="22"/>
        <v>0</v>
      </c>
      <c r="J206" s="23">
        <f t="shared" si="23"/>
        <v>0</v>
      </c>
      <c r="K206" s="54">
        <f t="shared" si="24"/>
        <v>0</v>
      </c>
      <c r="L206" s="53">
        <f t="shared" si="25"/>
        <v>0</v>
      </c>
    </row>
    <row r="207" spans="1:12" s="1" customFormat="1">
      <c r="A207" s="9">
        <f>+SUBTOTAL(3,$B$4:B207)</f>
        <v>4</v>
      </c>
      <c r="B207" s="17"/>
      <c r="C207" s="8"/>
      <c r="D207" s="19"/>
      <c r="E207" s="24"/>
      <c r="F207" s="24"/>
      <c r="G207" s="25">
        <f t="shared" si="21"/>
        <v>0</v>
      </c>
      <c r="H207" s="26"/>
      <c r="I207" s="27">
        <f t="shared" si="22"/>
        <v>0</v>
      </c>
      <c r="J207" s="28">
        <f t="shared" si="23"/>
        <v>0</v>
      </c>
      <c r="K207" s="54">
        <f t="shared" si="24"/>
        <v>0</v>
      </c>
      <c r="L207" s="53">
        <f t="shared" si="25"/>
        <v>0</v>
      </c>
    </row>
    <row r="208" spans="1:12" s="1" customFormat="1">
      <c r="A208" s="9">
        <f>+SUBTOTAL(3,$B$4:B208)</f>
        <v>4</v>
      </c>
      <c r="B208" s="17"/>
      <c r="C208" s="10"/>
      <c r="D208" s="19"/>
      <c r="E208" s="19"/>
      <c r="F208" s="19"/>
      <c r="G208" s="20">
        <f t="shared" si="21"/>
        <v>0</v>
      </c>
      <c r="H208" s="26"/>
      <c r="I208" s="22">
        <f t="shared" si="22"/>
        <v>0</v>
      </c>
      <c r="J208" s="23">
        <f t="shared" si="23"/>
        <v>0</v>
      </c>
      <c r="K208" s="54">
        <f t="shared" si="24"/>
        <v>0</v>
      </c>
      <c r="L208" s="53">
        <f t="shared" si="25"/>
        <v>0</v>
      </c>
    </row>
    <row r="209" spans="1:12" s="1" customFormat="1">
      <c r="A209" s="9">
        <f>+SUBTOTAL(3,$B$4:B209)</f>
        <v>4</v>
      </c>
      <c r="B209" s="17"/>
      <c r="C209" s="8"/>
      <c r="D209" s="19"/>
      <c r="E209" s="24"/>
      <c r="F209" s="24"/>
      <c r="G209" s="25">
        <f t="shared" si="21"/>
        <v>0</v>
      </c>
      <c r="H209" s="26"/>
      <c r="I209" s="27">
        <f t="shared" si="22"/>
        <v>0</v>
      </c>
      <c r="J209" s="28">
        <f t="shared" si="23"/>
        <v>0</v>
      </c>
      <c r="K209" s="54">
        <f t="shared" si="24"/>
        <v>0</v>
      </c>
      <c r="L209" s="53">
        <f t="shared" si="25"/>
        <v>0</v>
      </c>
    </row>
    <row r="210" spans="1:12" s="1" customFormat="1">
      <c r="A210" s="9">
        <f>+SUBTOTAL(3,$B$4:B210)</f>
        <v>4</v>
      </c>
      <c r="B210" s="17"/>
      <c r="C210" s="10"/>
      <c r="D210" s="19"/>
      <c r="E210" s="19"/>
      <c r="F210" s="19"/>
      <c r="G210" s="20">
        <f t="shared" si="21"/>
        <v>0</v>
      </c>
      <c r="H210" s="26"/>
      <c r="I210" s="22">
        <f t="shared" si="22"/>
        <v>0</v>
      </c>
      <c r="J210" s="23">
        <f t="shared" si="23"/>
        <v>0</v>
      </c>
      <c r="K210" s="54">
        <f t="shared" si="24"/>
        <v>0</v>
      </c>
      <c r="L210" s="53">
        <f t="shared" si="25"/>
        <v>0</v>
      </c>
    </row>
    <row r="211" spans="1:12" s="1" customFormat="1">
      <c r="A211" s="9">
        <f>+SUBTOTAL(3,$B$4:B211)</f>
        <v>4</v>
      </c>
      <c r="B211" s="17"/>
      <c r="C211" s="8"/>
      <c r="D211" s="19"/>
      <c r="E211" s="24"/>
      <c r="F211" s="24"/>
      <c r="G211" s="25">
        <f t="shared" si="21"/>
        <v>0</v>
      </c>
      <c r="H211" s="26"/>
      <c r="I211" s="27">
        <f t="shared" si="22"/>
        <v>0</v>
      </c>
      <c r="J211" s="28">
        <f t="shared" si="23"/>
        <v>0</v>
      </c>
      <c r="K211" s="54">
        <f t="shared" si="24"/>
        <v>0</v>
      </c>
      <c r="L211" s="53">
        <f t="shared" si="25"/>
        <v>0</v>
      </c>
    </row>
    <row r="212" spans="1:12" s="1" customFormat="1">
      <c r="A212" s="9">
        <f>+SUBTOTAL(3,$B$4:B212)</f>
        <v>4</v>
      </c>
      <c r="B212" s="17"/>
      <c r="C212" s="10"/>
      <c r="D212" s="19"/>
      <c r="E212" s="19"/>
      <c r="F212" s="19"/>
      <c r="G212" s="20">
        <f t="shared" si="21"/>
        <v>0</v>
      </c>
      <c r="H212" s="26"/>
      <c r="I212" s="22">
        <f t="shared" si="22"/>
        <v>0</v>
      </c>
      <c r="J212" s="23">
        <f t="shared" si="23"/>
        <v>0</v>
      </c>
      <c r="K212" s="54">
        <f t="shared" si="24"/>
        <v>0</v>
      </c>
      <c r="L212" s="53">
        <f t="shared" si="25"/>
        <v>0</v>
      </c>
    </row>
    <row r="213" spans="1:12" s="1" customFormat="1">
      <c r="A213" s="9">
        <f>+SUBTOTAL(3,$B$4:B213)</f>
        <v>4</v>
      </c>
      <c r="B213" s="17"/>
      <c r="C213" s="8"/>
      <c r="D213" s="19"/>
      <c r="E213" s="24"/>
      <c r="F213" s="24"/>
      <c r="G213" s="25">
        <f t="shared" si="21"/>
        <v>0</v>
      </c>
      <c r="H213" s="26"/>
      <c r="I213" s="27">
        <f t="shared" si="22"/>
        <v>0</v>
      </c>
      <c r="J213" s="28">
        <f t="shared" si="23"/>
        <v>0</v>
      </c>
      <c r="K213" s="54">
        <f t="shared" si="24"/>
        <v>0</v>
      </c>
      <c r="L213" s="53">
        <f t="shared" si="25"/>
        <v>0</v>
      </c>
    </row>
    <row r="214" spans="1:12" s="1" customFormat="1">
      <c r="A214" s="9">
        <f>+SUBTOTAL(3,$B$4:B214)</f>
        <v>4</v>
      </c>
      <c r="B214" s="17"/>
      <c r="C214" s="10"/>
      <c r="D214" s="19"/>
      <c r="E214" s="19"/>
      <c r="F214" s="19"/>
      <c r="G214" s="20">
        <f t="shared" si="21"/>
        <v>0</v>
      </c>
      <c r="H214" s="26"/>
      <c r="I214" s="22">
        <f t="shared" si="22"/>
        <v>0</v>
      </c>
      <c r="J214" s="23">
        <f t="shared" si="23"/>
        <v>0</v>
      </c>
      <c r="K214" s="54">
        <f t="shared" si="24"/>
        <v>0</v>
      </c>
      <c r="L214" s="53">
        <f t="shared" si="25"/>
        <v>0</v>
      </c>
    </row>
    <row r="215" spans="1:12" s="1" customFormat="1">
      <c r="A215" s="9">
        <f>+SUBTOTAL(3,$B$4:B215)</f>
        <v>4</v>
      </c>
      <c r="B215" s="17"/>
      <c r="C215" s="8"/>
      <c r="D215" s="19"/>
      <c r="E215" s="24"/>
      <c r="F215" s="24"/>
      <c r="G215" s="25">
        <f t="shared" si="21"/>
        <v>0</v>
      </c>
      <c r="H215" s="26"/>
      <c r="I215" s="27">
        <f t="shared" si="22"/>
        <v>0</v>
      </c>
      <c r="J215" s="28">
        <f t="shared" si="23"/>
        <v>0</v>
      </c>
      <c r="K215" s="54">
        <f t="shared" si="24"/>
        <v>0</v>
      </c>
      <c r="L215" s="53">
        <f t="shared" si="25"/>
        <v>0</v>
      </c>
    </row>
    <row r="216" spans="1:12" s="1" customFormat="1">
      <c r="A216" s="9">
        <f>+SUBTOTAL(3,$B$4:B216)</f>
        <v>4</v>
      </c>
      <c r="B216" s="17"/>
      <c r="C216" s="10"/>
      <c r="D216" s="19"/>
      <c r="E216" s="19"/>
      <c r="F216" s="19"/>
      <c r="G216" s="20">
        <f t="shared" si="21"/>
        <v>0</v>
      </c>
      <c r="H216" s="26"/>
      <c r="I216" s="22">
        <f t="shared" si="22"/>
        <v>0</v>
      </c>
      <c r="J216" s="23">
        <f t="shared" si="23"/>
        <v>0</v>
      </c>
      <c r="K216" s="54">
        <f t="shared" si="24"/>
        <v>0</v>
      </c>
      <c r="L216" s="53">
        <f t="shared" si="25"/>
        <v>0</v>
      </c>
    </row>
    <row r="217" spans="1:12" s="1" customFormat="1">
      <c r="A217" s="9">
        <f>+SUBTOTAL(3,$B$4:B217)</f>
        <v>4</v>
      </c>
      <c r="B217" s="17"/>
      <c r="C217" s="8"/>
      <c r="D217" s="19"/>
      <c r="E217" s="24"/>
      <c r="F217" s="24"/>
      <c r="G217" s="25">
        <f t="shared" si="21"/>
        <v>0</v>
      </c>
      <c r="H217" s="26"/>
      <c r="I217" s="27">
        <f t="shared" si="22"/>
        <v>0</v>
      </c>
      <c r="J217" s="28">
        <f t="shared" si="23"/>
        <v>0</v>
      </c>
      <c r="K217" s="54">
        <f t="shared" si="24"/>
        <v>0</v>
      </c>
      <c r="L217" s="53">
        <f t="shared" si="25"/>
        <v>0</v>
      </c>
    </row>
    <row r="218" spans="1:12" s="1" customFormat="1">
      <c r="A218" s="9">
        <f>+SUBTOTAL(3,$B$4:B218)</f>
        <v>4</v>
      </c>
      <c r="B218" s="17"/>
      <c r="C218" s="10"/>
      <c r="D218" s="19"/>
      <c r="E218" s="19"/>
      <c r="F218" s="19"/>
      <c r="G218" s="20">
        <f t="shared" si="21"/>
        <v>0</v>
      </c>
      <c r="H218" s="26"/>
      <c r="I218" s="22">
        <f t="shared" si="22"/>
        <v>0</v>
      </c>
      <c r="J218" s="23">
        <f t="shared" si="23"/>
        <v>0</v>
      </c>
      <c r="K218" s="54">
        <f t="shared" si="24"/>
        <v>0</v>
      </c>
      <c r="L218" s="53">
        <f t="shared" si="25"/>
        <v>0</v>
      </c>
    </row>
    <row r="219" spans="1:12" s="1" customFormat="1">
      <c r="A219" s="9">
        <f>+SUBTOTAL(3,$B$4:B219)</f>
        <v>4</v>
      </c>
      <c r="B219" s="17"/>
      <c r="C219" s="8"/>
      <c r="D219" s="19"/>
      <c r="E219" s="24"/>
      <c r="F219" s="24"/>
      <c r="G219" s="25">
        <f t="shared" si="21"/>
        <v>0</v>
      </c>
      <c r="H219" s="26"/>
      <c r="I219" s="27">
        <f t="shared" si="22"/>
        <v>0</v>
      </c>
      <c r="J219" s="28">
        <f t="shared" si="23"/>
        <v>0</v>
      </c>
      <c r="K219" s="54">
        <f t="shared" si="24"/>
        <v>0</v>
      </c>
      <c r="L219" s="53">
        <f t="shared" si="25"/>
        <v>0</v>
      </c>
    </row>
    <row r="220" spans="1:12" s="1" customFormat="1">
      <c r="A220" s="9">
        <f>+SUBTOTAL(3,$B$4:B220)</f>
        <v>4</v>
      </c>
      <c r="B220" s="17"/>
      <c r="C220" s="10"/>
      <c r="D220" s="19"/>
      <c r="E220" s="19"/>
      <c r="F220" s="19"/>
      <c r="G220" s="20">
        <f t="shared" si="21"/>
        <v>0</v>
      </c>
      <c r="H220" s="26"/>
      <c r="I220" s="22">
        <f t="shared" si="22"/>
        <v>0</v>
      </c>
      <c r="J220" s="23">
        <f t="shared" si="23"/>
        <v>0</v>
      </c>
      <c r="K220" s="54">
        <f t="shared" si="24"/>
        <v>0</v>
      </c>
      <c r="L220" s="53">
        <f t="shared" si="25"/>
        <v>0</v>
      </c>
    </row>
    <row r="221" spans="1:12" s="1" customFormat="1">
      <c r="A221" s="9">
        <f>+SUBTOTAL(3,$B$4:B221)</f>
        <v>4</v>
      </c>
      <c r="B221" s="17"/>
      <c r="C221" s="8"/>
      <c r="D221" s="19"/>
      <c r="E221" s="24"/>
      <c r="F221" s="24"/>
      <c r="G221" s="25">
        <f t="shared" si="21"/>
        <v>0</v>
      </c>
      <c r="H221" s="26"/>
      <c r="I221" s="27">
        <f t="shared" si="22"/>
        <v>0</v>
      </c>
      <c r="J221" s="28">
        <f t="shared" si="23"/>
        <v>0</v>
      </c>
      <c r="K221" s="54">
        <f t="shared" si="24"/>
        <v>0</v>
      </c>
      <c r="L221" s="53">
        <f t="shared" si="25"/>
        <v>0</v>
      </c>
    </row>
    <row r="222" spans="1:12" s="1" customFormat="1">
      <c r="A222" s="9">
        <f>+SUBTOTAL(3,$B$4:B222)</f>
        <v>4</v>
      </c>
      <c r="B222" s="17"/>
      <c r="C222" s="10"/>
      <c r="D222" s="19"/>
      <c r="E222" s="19"/>
      <c r="F222" s="19"/>
      <c r="G222" s="20">
        <f t="shared" si="21"/>
        <v>0</v>
      </c>
      <c r="H222" s="26"/>
      <c r="I222" s="22">
        <f t="shared" si="22"/>
        <v>0</v>
      </c>
      <c r="J222" s="23">
        <f t="shared" si="23"/>
        <v>0</v>
      </c>
      <c r="K222" s="54">
        <f t="shared" si="24"/>
        <v>0</v>
      </c>
      <c r="L222" s="53">
        <f t="shared" si="25"/>
        <v>0</v>
      </c>
    </row>
    <row r="223" spans="1:12" s="1" customFormat="1">
      <c r="A223" s="9">
        <f>+SUBTOTAL(3,$B$4:B223)</f>
        <v>4</v>
      </c>
      <c r="B223" s="17"/>
      <c r="C223" s="8"/>
      <c r="D223" s="19"/>
      <c r="E223" s="24"/>
      <c r="F223" s="24"/>
      <c r="G223" s="25">
        <f t="shared" si="21"/>
        <v>0</v>
      </c>
      <c r="H223" s="26"/>
      <c r="I223" s="27">
        <f t="shared" si="22"/>
        <v>0</v>
      </c>
      <c r="J223" s="28">
        <f t="shared" si="23"/>
        <v>0</v>
      </c>
      <c r="K223" s="54">
        <f t="shared" si="24"/>
        <v>0</v>
      </c>
      <c r="L223" s="53">
        <f t="shared" si="25"/>
        <v>0</v>
      </c>
    </row>
    <row r="224" spans="1:12" s="1" customFormat="1">
      <c r="A224" s="9">
        <f>+SUBTOTAL(3,$B$4:B224)</f>
        <v>4</v>
      </c>
      <c r="B224" s="17"/>
      <c r="C224" s="10"/>
      <c r="D224" s="19"/>
      <c r="E224" s="19"/>
      <c r="F224" s="19"/>
      <c r="G224" s="20">
        <f t="shared" si="21"/>
        <v>0</v>
      </c>
      <c r="H224" s="26"/>
      <c r="I224" s="22">
        <f t="shared" si="22"/>
        <v>0</v>
      </c>
      <c r="J224" s="23">
        <f t="shared" si="23"/>
        <v>0</v>
      </c>
      <c r="K224" s="54">
        <f t="shared" si="24"/>
        <v>0</v>
      </c>
      <c r="L224" s="53">
        <f t="shared" si="25"/>
        <v>0</v>
      </c>
    </row>
    <row r="225" spans="1:12" s="1" customFormat="1">
      <c r="A225" s="9">
        <f>+SUBTOTAL(3,$B$4:B225)</f>
        <v>4</v>
      </c>
      <c r="B225" s="17"/>
      <c r="C225" s="8"/>
      <c r="D225" s="19"/>
      <c r="E225" s="24"/>
      <c r="F225" s="24"/>
      <c r="G225" s="25">
        <f t="shared" si="21"/>
        <v>0</v>
      </c>
      <c r="H225" s="26"/>
      <c r="I225" s="27">
        <f t="shared" si="22"/>
        <v>0</v>
      </c>
      <c r="J225" s="28">
        <f t="shared" si="23"/>
        <v>0</v>
      </c>
      <c r="K225" s="54">
        <f t="shared" si="24"/>
        <v>0</v>
      </c>
      <c r="L225" s="53">
        <f t="shared" si="25"/>
        <v>0</v>
      </c>
    </row>
    <row r="226" spans="1:12" s="1" customFormat="1">
      <c r="A226" s="9">
        <f>+SUBTOTAL(3,$B$4:B226)</f>
        <v>4</v>
      </c>
      <c r="B226" s="17"/>
      <c r="C226" s="10"/>
      <c r="D226" s="19"/>
      <c r="E226" s="19"/>
      <c r="F226" s="19"/>
      <c r="G226" s="20">
        <f t="shared" si="21"/>
        <v>0</v>
      </c>
      <c r="H226" s="26"/>
      <c r="I226" s="22">
        <f t="shared" si="22"/>
        <v>0</v>
      </c>
      <c r="J226" s="23">
        <f t="shared" si="23"/>
        <v>0</v>
      </c>
      <c r="K226" s="54">
        <f t="shared" si="24"/>
        <v>0</v>
      </c>
      <c r="L226" s="53">
        <f t="shared" si="25"/>
        <v>0</v>
      </c>
    </row>
    <row r="227" spans="1:12" s="1" customFormat="1">
      <c r="A227" s="9">
        <f>+SUBTOTAL(3,$B$4:B227)</f>
        <v>4</v>
      </c>
      <c r="B227" s="17"/>
      <c r="C227" s="8"/>
      <c r="D227" s="19"/>
      <c r="E227" s="24"/>
      <c r="F227" s="24"/>
      <c r="G227" s="25">
        <f t="shared" si="21"/>
        <v>0</v>
      </c>
      <c r="H227" s="26"/>
      <c r="I227" s="27">
        <f t="shared" si="22"/>
        <v>0</v>
      </c>
      <c r="J227" s="28">
        <f t="shared" si="23"/>
        <v>0</v>
      </c>
      <c r="K227" s="54">
        <f t="shared" si="24"/>
        <v>0</v>
      </c>
      <c r="L227" s="53">
        <f t="shared" si="25"/>
        <v>0</v>
      </c>
    </row>
    <row r="228" spans="1:12" s="1" customFormat="1">
      <c r="A228" s="9">
        <f>+SUBTOTAL(3,$B$4:B228)</f>
        <v>4</v>
      </c>
      <c r="B228" s="17"/>
      <c r="C228" s="10"/>
      <c r="D228" s="19"/>
      <c r="E228" s="19"/>
      <c r="F228" s="19"/>
      <c r="G228" s="20">
        <f t="shared" si="21"/>
        <v>0</v>
      </c>
      <c r="H228" s="26"/>
      <c r="I228" s="22">
        <f t="shared" si="22"/>
        <v>0</v>
      </c>
      <c r="J228" s="23">
        <f t="shared" si="23"/>
        <v>0</v>
      </c>
      <c r="K228" s="54">
        <f t="shared" si="24"/>
        <v>0</v>
      </c>
      <c r="L228" s="53">
        <f t="shared" si="25"/>
        <v>0</v>
      </c>
    </row>
    <row r="229" spans="1:12" s="1" customFormat="1">
      <c r="A229" s="9">
        <f>+SUBTOTAL(3,$B$4:B229)</f>
        <v>4</v>
      </c>
      <c r="B229" s="17"/>
      <c r="C229" s="8"/>
      <c r="D229" s="19"/>
      <c r="E229" s="24"/>
      <c r="F229" s="24"/>
      <c r="G229" s="25">
        <f t="shared" si="21"/>
        <v>0</v>
      </c>
      <c r="H229" s="26"/>
      <c r="I229" s="27">
        <f t="shared" si="22"/>
        <v>0</v>
      </c>
      <c r="J229" s="28">
        <f t="shared" si="23"/>
        <v>0</v>
      </c>
      <c r="K229" s="54">
        <f t="shared" si="24"/>
        <v>0</v>
      </c>
      <c r="L229" s="53">
        <f t="shared" si="25"/>
        <v>0</v>
      </c>
    </row>
    <row r="230" spans="1:12" s="1" customFormat="1">
      <c r="A230" s="9">
        <f>+SUBTOTAL(3,$B$4:B230)</f>
        <v>4</v>
      </c>
      <c r="B230" s="17"/>
      <c r="C230" s="10"/>
      <c r="D230" s="19"/>
      <c r="E230" s="19"/>
      <c r="F230" s="19"/>
      <c r="G230" s="20">
        <f t="shared" si="21"/>
        <v>0</v>
      </c>
      <c r="H230" s="26"/>
      <c r="I230" s="22">
        <f t="shared" si="22"/>
        <v>0</v>
      </c>
      <c r="J230" s="23">
        <f t="shared" si="23"/>
        <v>0</v>
      </c>
      <c r="K230" s="54">
        <f t="shared" si="24"/>
        <v>0</v>
      </c>
      <c r="L230" s="53">
        <f t="shared" si="25"/>
        <v>0</v>
      </c>
    </row>
    <row r="231" spans="1:12" s="1" customFormat="1">
      <c r="A231" s="9">
        <f>+SUBTOTAL(3,$B$4:B231)</f>
        <v>4</v>
      </c>
      <c r="B231" s="17"/>
      <c r="C231" s="8"/>
      <c r="D231" s="19"/>
      <c r="E231" s="24"/>
      <c r="F231" s="24"/>
      <c r="G231" s="25">
        <f t="shared" si="21"/>
        <v>0</v>
      </c>
      <c r="H231" s="26"/>
      <c r="I231" s="27">
        <f t="shared" si="22"/>
        <v>0</v>
      </c>
      <c r="J231" s="28">
        <f t="shared" si="23"/>
        <v>0</v>
      </c>
      <c r="K231" s="54">
        <f t="shared" si="24"/>
        <v>0</v>
      </c>
      <c r="L231" s="53">
        <f t="shared" si="25"/>
        <v>0</v>
      </c>
    </row>
    <row r="232" spans="1:12" s="1" customFormat="1">
      <c r="A232" s="9">
        <f>+SUBTOTAL(3,$B$4:B232)</f>
        <v>4</v>
      </c>
      <c r="B232" s="17"/>
      <c r="C232" s="10"/>
      <c r="D232" s="19"/>
      <c r="E232" s="19"/>
      <c r="F232" s="19"/>
      <c r="G232" s="20">
        <f t="shared" si="21"/>
        <v>0</v>
      </c>
      <c r="H232" s="26"/>
      <c r="I232" s="22">
        <f t="shared" si="22"/>
        <v>0</v>
      </c>
      <c r="J232" s="23">
        <f t="shared" si="23"/>
        <v>0</v>
      </c>
      <c r="K232" s="54">
        <f t="shared" si="24"/>
        <v>0</v>
      </c>
      <c r="L232" s="53">
        <f t="shared" si="25"/>
        <v>0</v>
      </c>
    </row>
    <row r="233" spans="1:12" s="1" customFormat="1">
      <c r="A233" s="9">
        <f>+SUBTOTAL(3,$B$4:B233)</f>
        <v>4</v>
      </c>
      <c r="B233" s="17"/>
      <c r="C233" s="8"/>
      <c r="D233" s="19"/>
      <c r="E233" s="24"/>
      <c r="F233" s="24"/>
      <c r="G233" s="25">
        <f t="shared" si="21"/>
        <v>0</v>
      </c>
      <c r="H233" s="26"/>
      <c r="I233" s="27">
        <f t="shared" si="22"/>
        <v>0</v>
      </c>
      <c r="J233" s="28">
        <f t="shared" si="23"/>
        <v>0</v>
      </c>
      <c r="K233" s="54">
        <f t="shared" si="24"/>
        <v>0</v>
      </c>
      <c r="L233" s="53">
        <f t="shared" si="25"/>
        <v>0</v>
      </c>
    </row>
    <row r="234" spans="1:12" s="1" customFormat="1">
      <c r="A234" s="9">
        <f>+SUBTOTAL(3,$B$4:B234)</f>
        <v>4</v>
      </c>
      <c r="B234" s="17"/>
      <c r="C234" s="10"/>
      <c r="D234" s="19"/>
      <c r="E234" s="19"/>
      <c r="F234" s="19"/>
      <c r="G234" s="20">
        <f t="shared" si="21"/>
        <v>0</v>
      </c>
      <c r="H234" s="26"/>
      <c r="I234" s="22">
        <f t="shared" si="22"/>
        <v>0</v>
      </c>
      <c r="J234" s="23">
        <f t="shared" si="23"/>
        <v>0</v>
      </c>
      <c r="K234" s="54">
        <f t="shared" si="24"/>
        <v>0</v>
      </c>
      <c r="L234" s="53">
        <f t="shared" si="25"/>
        <v>0</v>
      </c>
    </row>
    <row r="235" spans="1:12" s="1" customFormat="1">
      <c r="A235" s="9">
        <f>+SUBTOTAL(3,$B$4:B235)</f>
        <v>4</v>
      </c>
      <c r="B235" s="17"/>
      <c r="C235" s="8"/>
      <c r="D235" s="19"/>
      <c r="E235" s="24"/>
      <c r="F235" s="24"/>
      <c r="G235" s="25">
        <f t="shared" si="21"/>
        <v>0</v>
      </c>
      <c r="H235" s="26"/>
      <c r="I235" s="27">
        <f t="shared" si="22"/>
        <v>0</v>
      </c>
      <c r="J235" s="28">
        <f t="shared" si="23"/>
        <v>0</v>
      </c>
      <c r="K235" s="54">
        <f t="shared" si="24"/>
        <v>0</v>
      </c>
      <c r="L235" s="53">
        <f t="shared" si="25"/>
        <v>0</v>
      </c>
    </row>
    <row r="236" spans="1:12" s="1" customFormat="1">
      <c r="A236" s="9">
        <f>+SUBTOTAL(3,$B$4:B236)</f>
        <v>4</v>
      </c>
      <c r="B236" s="17"/>
      <c r="C236" s="10"/>
      <c r="D236" s="19"/>
      <c r="E236" s="19"/>
      <c r="F236" s="19"/>
      <c r="G236" s="20">
        <f t="shared" si="21"/>
        <v>0</v>
      </c>
      <c r="H236" s="26"/>
      <c r="I236" s="22">
        <f t="shared" si="22"/>
        <v>0</v>
      </c>
      <c r="J236" s="23">
        <f t="shared" si="23"/>
        <v>0</v>
      </c>
      <c r="K236" s="54">
        <f t="shared" si="24"/>
        <v>0</v>
      </c>
      <c r="L236" s="53">
        <f t="shared" si="25"/>
        <v>0</v>
      </c>
    </row>
    <row r="237" spans="1:12" s="1" customFormat="1">
      <c r="A237" s="9">
        <f>+SUBTOTAL(3,$B$4:B237)</f>
        <v>4</v>
      </c>
      <c r="B237" s="17"/>
      <c r="C237" s="8"/>
      <c r="D237" s="19"/>
      <c r="E237" s="24"/>
      <c r="F237" s="24"/>
      <c r="G237" s="25">
        <f t="shared" si="21"/>
        <v>0</v>
      </c>
      <c r="H237" s="26"/>
      <c r="I237" s="27">
        <f t="shared" si="22"/>
        <v>0</v>
      </c>
      <c r="J237" s="28">
        <f t="shared" si="23"/>
        <v>0</v>
      </c>
      <c r="K237" s="54">
        <f t="shared" si="24"/>
        <v>0</v>
      </c>
      <c r="L237" s="53">
        <f t="shared" si="25"/>
        <v>0</v>
      </c>
    </row>
    <row r="238" spans="1:12" s="1" customFormat="1">
      <c r="A238" s="9">
        <f>+SUBTOTAL(3,$B$4:B238)</f>
        <v>4</v>
      </c>
      <c r="B238" s="17"/>
      <c r="C238" s="10"/>
      <c r="D238" s="19"/>
      <c r="E238" s="19"/>
      <c r="F238" s="19"/>
      <c r="G238" s="20">
        <f t="shared" si="21"/>
        <v>0</v>
      </c>
      <c r="H238" s="26"/>
      <c r="I238" s="22">
        <f t="shared" si="22"/>
        <v>0</v>
      </c>
      <c r="J238" s="23">
        <f t="shared" si="23"/>
        <v>0</v>
      </c>
      <c r="K238" s="54">
        <f t="shared" si="24"/>
        <v>0</v>
      </c>
      <c r="L238" s="53">
        <f t="shared" si="25"/>
        <v>0</v>
      </c>
    </row>
    <row r="239" spans="1:12" s="1" customFormat="1">
      <c r="A239" s="9">
        <f>+SUBTOTAL(3,$B$4:B239)</f>
        <v>4</v>
      </c>
      <c r="B239" s="17"/>
      <c r="C239" s="8"/>
      <c r="D239" s="19"/>
      <c r="E239" s="24"/>
      <c r="F239" s="24"/>
      <c r="G239" s="25">
        <f t="shared" si="21"/>
        <v>0</v>
      </c>
      <c r="H239" s="26"/>
      <c r="I239" s="27">
        <f t="shared" si="22"/>
        <v>0</v>
      </c>
      <c r="J239" s="28">
        <f t="shared" si="23"/>
        <v>0</v>
      </c>
      <c r="K239" s="54">
        <f t="shared" si="24"/>
        <v>0</v>
      </c>
      <c r="L239" s="53">
        <f t="shared" si="25"/>
        <v>0</v>
      </c>
    </row>
    <row r="240" spans="1:12" s="1" customFormat="1">
      <c r="A240" s="9">
        <f>+SUBTOTAL(3,$B$4:B240)</f>
        <v>4</v>
      </c>
      <c r="B240" s="17"/>
      <c r="C240" s="10"/>
      <c r="D240" s="19"/>
      <c r="E240" s="19"/>
      <c r="F240" s="19"/>
      <c r="G240" s="20">
        <f t="shared" si="21"/>
        <v>0</v>
      </c>
      <c r="H240" s="26"/>
      <c r="I240" s="22">
        <f t="shared" si="22"/>
        <v>0</v>
      </c>
      <c r="J240" s="23">
        <f t="shared" si="23"/>
        <v>0</v>
      </c>
      <c r="K240" s="54">
        <f t="shared" si="24"/>
        <v>0</v>
      </c>
      <c r="L240" s="53">
        <f t="shared" si="25"/>
        <v>0</v>
      </c>
    </row>
    <row r="241" spans="1:12" s="1" customFormat="1">
      <c r="A241" s="9">
        <f>+SUBTOTAL(3,$B$4:B241)</f>
        <v>4</v>
      </c>
      <c r="B241" s="17"/>
      <c r="C241" s="8"/>
      <c r="D241" s="19"/>
      <c r="E241" s="24"/>
      <c r="F241" s="24"/>
      <c r="G241" s="25">
        <f t="shared" si="21"/>
        <v>0</v>
      </c>
      <c r="H241" s="26"/>
      <c r="I241" s="27">
        <f t="shared" si="22"/>
        <v>0</v>
      </c>
      <c r="J241" s="28">
        <f t="shared" si="23"/>
        <v>0</v>
      </c>
      <c r="K241" s="54">
        <f t="shared" si="24"/>
        <v>0</v>
      </c>
      <c r="L241" s="53">
        <f t="shared" si="25"/>
        <v>0</v>
      </c>
    </row>
    <row r="242" spans="1:12" s="1" customFormat="1">
      <c r="A242" s="9">
        <f>+SUBTOTAL(3,$B$4:B242)</f>
        <v>4</v>
      </c>
      <c r="B242" s="17"/>
      <c r="C242" s="10"/>
      <c r="D242" s="19"/>
      <c r="E242" s="19"/>
      <c r="F242" s="19"/>
      <c r="G242" s="20">
        <f t="shared" si="21"/>
        <v>0</v>
      </c>
      <c r="H242" s="26"/>
      <c r="I242" s="22">
        <f t="shared" si="22"/>
        <v>0</v>
      </c>
      <c r="J242" s="23">
        <f t="shared" si="23"/>
        <v>0</v>
      </c>
      <c r="K242" s="54">
        <f t="shared" si="24"/>
        <v>0</v>
      </c>
      <c r="L242" s="53">
        <f t="shared" si="25"/>
        <v>0</v>
      </c>
    </row>
    <row r="243" spans="1:12" s="1" customFormat="1">
      <c r="A243" s="9">
        <f>+SUBTOTAL(3,$B$4:B243)</f>
        <v>4</v>
      </c>
      <c r="B243" s="17"/>
      <c r="C243" s="8"/>
      <c r="D243" s="19"/>
      <c r="E243" s="24"/>
      <c r="F243" s="24"/>
      <c r="G243" s="25">
        <f t="shared" si="21"/>
        <v>0</v>
      </c>
      <c r="H243" s="26"/>
      <c r="I243" s="27">
        <f t="shared" si="22"/>
        <v>0</v>
      </c>
      <c r="J243" s="28">
        <f t="shared" si="23"/>
        <v>0</v>
      </c>
      <c r="K243" s="54">
        <f t="shared" si="24"/>
        <v>0</v>
      </c>
      <c r="L243" s="53">
        <f t="shared" si="25"/>
        <v>0</v>
      </c>
    </row>
    <row r="244" spans="1:12" s="1" customFormat="1">
      <c r="A244" s="9">
        <f>+SUBTOTAL(3,$B$4:B244)</f>
        <v>4</v>
      </c>
      <c r="B244" s="17"/>
      <c r="C244" s="10"/>
      <c r="D244" s="19"/>
      <c r="E244" s="19"/>
      <c r="F244" s="19"/>
      <c r="G244" s="20">
        <f t="shared" si="21"/>
        <v>0</v>
      </c>
      <c r="H244" s="26"/>
      <c r="I244" s="22">
        <f t="shared" si="22"/>
        <v>0</v>
      </c>
      <c r="J244" s="23">
        <f t="shared" si="23"/>
        <v>0</v>
      </c>
      <c r="K244" s="54">
        <f t="shared" si="24"/>
        <v>0</v>
      </c>
      <c r="L244" s="53">
        <f t="shared" si="25"/>
        <v>0</v>
      </c>
    </row>
    <row r="245" spans="1:12" s="1" customFormat="1">
      <c r="A245" s="9">
        <f>+SUBTOTAL(3,$B$4:B245)</f>
        <v>4</v>
      </c>
      <c r="B245" s="17"/>
      <c r="C245" s="8"/>
      <c r="D245" s="19"/>
      <c r="E245" s="24"/>
      <c r="F245" s="24"/>
      <c r="G245" s="25">
        <f t="shared" si="21"/>
        <v>0</v>
      </c>
      <c r="H245" s="26"/>
      <c r="I245" s="27">
        <f t="shared" si="22"/>
        <v>0</v>
      </c>
      <c r="J245" s="28">
        <f t="shared" si="23"/>
        <v>0</v>
      </c>
      <c r="K245" s="54">
        <f t="shared" si="24"/>
        <v>0</v>
      </c>
      <c r="L245" s="53">
        <f t="shared" si="25"/>
        <v>0</v>
      </c>
    </row>
    <row r="246" spans="1:12" s="1" customFormat="1">
      <c r="A246" s="9">
        <f>+SUBTOTAL(3,$B$4:B246)</f>
        <v>4</v>
      </c>
      <c r="B246" s="17"/>
      <c r="C246" s="10"/>
      <c r="D246" s="19"/>
      <c r="E246" s="19"/>
      <c r="F246" s="19"/>
      <c r="G246" s="20">
        <f t="shared" si="21"/>
        <v>0</v>
      </c>
      <c r="H246" s="26"/>
      <c r="I246" s="22">
        <f t="shared" si="22"/>
        <v>0</v>
      </c>
      <c r="J246" s="23">
        <f t="shared" si="23"/>
        <v>0</v>
      </c>
      <c r="K246" s="54">
        <f t="shared" si="24"/>
        <v>0</v>
      </c>
      <c r="L246" s="53">
        <f t="shared" si="25"/>
        <v>0</v>
      </c>
    </row>
    <row r="247" spans="1:12" s="1" customFormat="1">
      <c r="A247" s="9">
        <f>+SUBTOTAL(3,$B$4:B247)</f>
        <v>4</v>
      </c>
      <c r="B247" s="17"/>
      <c r="C247" s="8"/>
      <c r="D247" s="19"/>
      <c r="E247" s="24"/>
      <c r="F247" s="24"/>
      <c r="G247" s="25">
        <f t="shared" si="21"/>
        <v>0</v>
      </c>
      <c r="H247" s="26"/>
      <c r="I247" s="27">
        <f t="shared" si="22"/>
        <v>0</v>
      </c>
      <c r="J247" s="28">
        <f t="shared" si="23"/>
        <v>0</v>
      </c>
      <c r="K247" s="54">
        <f t="shared" si="24"/>
        <v>0</v>
      </c>
      <c r="L247" s="53">
        <f t="shared" si="25"/>
        <v>0</v>
      </c>
    </row>
    <row r="248" spans="1:12" s="1" customFormat="1">
      <c r="A248" s="9">
        <f>+SUBTOTAL(3,$B$4:B248)</f>
        <v>4</v>
      </c>
      <c r="B248" s="17"/>
      <c r="C248" s="10"/>
      <c r="D248" s="19"/>
      <c r="E248" s="19"/>
      <c r="F248" s="19"/>
      <c r="G248" s="20">
        <f t="shared" si="21"/>
        <v>0</v>
      </c>
      <c r="H248" s="26"/>
      <c r="I248" s="22">
        <f t="shared" si="22"/>
        <v>0</v>
      </c>
      <c r="J248" s="23">
        <f t="shared" si="23"/>
        <v>0</v>
      </c>
      <c r="K248" s="54">
        <f t="shared" si="24"/>
        <v>0</v>
      </c>
      <c r="L248" s="53">
        <f t="shared" si="25"/>
        <v>0</v>
      </c>
    </row>
    <row r="249" spans="1:12" s="1" customFormat="1">
      <c r="A249" s="9">
        <f>+SUBTOTAL(3,$B$4:B249)</f>
        <v>4</v>
      </c>
      <c r="B249" s="17"/>
      <c r="C249" s="8"/>
      <c r="D249" s="19"/>
      <c r="E249" s="24"/>
      <c r="F249" s="24"/>
      <c r="G249" s="25">
        <f t="shared" si="21"/>
        <v>0</v>
      </c>
      <c r="H249" s="26"/>
      <c r="I249" s="27">
        <f t="shared" si="22"/>
        <v>0</v>
      </c>
      <c r="J249" s="28">
        <f t="shared" si="23"/>
        <v>0</v>
      </c>
      <c r="K249" s="54">
        <f t="shared" si="24"/>
        <v>0</v>
      </c>
      <c r="L249" s="53">
        <f t="shared" si="25"/>
        <v>0</v>
      </c>
    </row>
    <row r="250" spans="1:12" s="1" customFormat="1">
      <c r="A250" s="9">
        <f>+SUBTOTAL(3,$B$4:B250)</f>
        <v>4</v>
      </c>
      <c r="B250" s="17"/>
      <c r="C250" s="10"/>
      <c r="D250" s="19"/>
      <c r="E250" s="19"/>
      <c r="F250" s="19"/>
      <c r="G250" s="20">
        <f t="shared" si="21"/>
        <v>0</v>
      </c>
      <c r="H250" s="26"/>
      <c r="I250" s="22">
        <f t="shared" si="22"/>
        <v>0</v>
      </c>
      <c r="J250" s="23">
        <f t="shared" si="23"/>
        <v>0</v>
      </c>
      <c r="K250" s="54">
        <f t="shared" si="24"/>
        <v>0</v>
      </c>
      <c r="L250" s="53">
        <f t="shared" si="25"/>
        <v>0</v>
      </c>
    </row>
    <row r="251" spans="1:12" s="1" customFormat="1">
      <c r="A251" s="9">
        <f>+SUBTOTAL(3,$B$4:B251)</f>
        <v>4</v>
      </c>
      <c r="B251" s="17"/>
      <c r="C251" s="8"/>
      <c r="D251" s="19"/>
      <c r="E251" s="24"/>
      <c r="F251" s="24"/>
      <c r="G251" s="25">
        <f t="shared" si="21"/>
        <v>0</v>
      </c>
      <c r="H251" s="26"/>
      <c r="I251" s="27">
        <f t="shared" si="22"/>
        <v>0</v>
      </c>
      <c r="J251" s="28">
        <f t="shared" si="23"/>
        <v>0</v>
      </c>
      <c r="K251" s="54">
        <f t="shared" si="24"/>
        <v>0</v>
      </c>
      <c r="L251" s="53">
        <f t="shared" si="25"/>
        <v>0</v>
      </c>
    </row>
    <row r="252" spans="1:12" s="1" customFormat="1">
      <c r="A252" s="9">
        <f>+SUBTOTAL(3,$B$4:B252)</f>
        <v>4</v>
      </c>
      <c r="B252" s="17"/>
      <c r="C252" s="10"/>
      <c r="D252" s="19"/>
      <c r="E252" s="19"/>
      <c r="F252" s="19"/>
      <c r="G252" s="20">
        <f t="shared" si="21"/>
        <v>0</v>
      </c>
      <c r="H252" s="26"/>
      <c r="I252" s="22">
        <f t="shared" si="22"/>
        <v>0</v>
      </c>
      <c r="J252" s="23">
        <f t="shared" si="23"/>
        <v>0</v>
      </c>
      <c r="K252" s="54">
        <f t="shared" si="24"/>
        <v>0</v>
      </c>
      <c r="L252" s="53">
        <f t="shared" si="25"/>
        <v>0</v>
      </c>
    </row>
    <row r="253" spans="1:12" s="1" customFormat="1">
      <c r="A253" s="9">
        <f>+SUBTOTAL(3,$B$4:B253)</f>
        <v>4</v>
      </c>
      <c r="B253" s="17"/>
      <c r="C253" s="8"/>
      <c r="D253" s="19"/>
      <c r="E253" s="24"/>
      <c r="F253" s="24"/>
      <c r="G253" s="25">
        <f t="shared" si="21"/>
        <v>0</v>
      </c>
      <c r="H253" s="26"/>
      <c r="I253" s="27">
        <f t="shared" si="22"/>
        <v>0</v>
      </c>
      <c r="J253" s="28">
        <f t="shared" si="23"/>
        <v>0</v>
      </c>
      <c r="K253" s="54">
        <f t="shared" si="24"/>
        <v>0</v>
      </c>
      <c r="L253" s="53">
        <f t="shared" si="25"/>
        <v>0</v>
      </c>
    </row>
    <row r="254" spans="1:12" s="1" customFormat="1">
      <c r="A254" s="9">
        <f>+SUBTOTAL(3,$B$4:B254)</f>
        <v>4</v>
      </c>
      <c r="B254" s="17"/>
      <c r="C254" s="10"/>
      <c r="D254" s="19"/>
      <c r="E254" s="19"/>
      <c r="F254" s="19"/>
      <c r="G254" s="20">
        <f t="shared" si="21"/>
        <v>0</v>
      </c>
      <c r="H254" s="26"/>
      <c r="I254" s="22">
        <f t="shared" si="22"/>
        <v>0</v>
      </c>
      <c r="J254" s="23">
        <f t="shared" si="23"/>
        <v>0</v>
      </c>
      <c r="K254" s="54">
        <f t="shared" si="24"/>
        <v>0</v>
      </c>
      <c r="L254" s="53">
        <f t="shared" si="25"/>
        <v>0</v>
      </c>
    </row>
    <row r="255" spans="1:12" s="1" customFormat="1">
      <c r="A255" s="9">
        <f>+SUBTOTAL(3,$B$4:B255)</f>
        <v>4</v>
      </c>
      <c r="B255" s="17"/>
      <c r="C255" s="8"/>
      <c r="D255" s="19"/>
      <c r="E255" s="24"/>
      <c r="F255" s="24"/>
      <c r="G255" s="25">
        <f t="shared" si="21"/>
        <v>0</v>
      </c>
      <c r="H255" s="26"/>
      <c r="I255" s="27">
        <f t="shared" si="22"/>
        <v>0</v>
      </c>
      <c r="J255" s="28">
        <f t="shared" si="23"/>
        <v>0</v>
      </c>
      <c r="K255" s="54">
        <f t="shared" si="24"/>
        <v>0</v>
      </c>
      <c r="L255" s="53">
        <f t="shared" si="25"/>
        <v>0</v>
      </c>
    </row>
    <row r="256" spans="1:12" s="1" customFormat="1">
      <c r="A256" s="9">
        <f>+SUBTOTAL(3,$B$4:B256)</f>
        <v>4</v>
      </c>
      <c r="B256" s="17"/>
      <c r="C256" s="10"/>
      <c r="D256" s="19"/>
      <c r="E256" s="19"/>
      <c r="F256" s="19"/>
      <c r="G256" s="20">
        <f t="shared" si="21"/>
        <v>0</v>
      </c>
      <c r="H256" s="26"/>
      <c r="I256" s="22">
        <f t="shared" si="22"/>
        <v>0</v>
      </c>
      <c r="J256" s="23">
        <f t="shared" si="23"/>
        <v>0</v>
      </c>
      <c r="K256" s="54">
        <f t="shared" si="24"/>
        <v>0</v>
      </c>
      <c r="L256" s="53">
        <f t="shared" si="25"/>
        <v>0</v>
      </c>
    </row>
    <row r="257" spans="1:12" s="1" customFormat="1">
      <c r="A257" s="9">
        <f>+SUBTOTAL(3,$B$4:B257)</f>
        <v>4</v>
      </c>
      <c r="B257" s="17"/>
      <c r="C257" s="8"/>
      <c r="D257" s="19"/>
      <c r="E257" s="24"/>
      <c r="F257" s="24"/>
      <c r="G257" s="25">
        <f t="shared" si="21"/>
        <v>0</v>
      </c>
      <c r="H257" s="26"/>
      <c r="I257" s="27">
        <f t="shared" si="22"/>
        <v>0</v>
      </c>
      <c r="J257" s="28">
        <f t="shared" si="23"/>
        <v>0</v>
      </c>
      <c r="K257" s="54">
        <f t="shared" si="24"/>
        <v>0</v>
      </c>
      <c r="L257" s="53">
        <f t="shared" si="25"/>
        <v>0</v>
      </c>
    </row>
    <row r="258" spans="1:12" s="1" customFormat="1">
      <c r="A258" s="9">
        <f>+SUBTOTAL(3,$B$4:B258)</f>
        <v>4</v>
      </c>
      <c r="B258" s="17"/>
      <c r="C258" s="10"/>
      <c r="D258" s="19"/>
      <c r="E258" s="19"/>
      <c r="F258" s="19"/>
      <c r="G258" s="20">
        <f t="shared" si="21"/>
        <v>0</v>
      </c>
      <c r="H258" s="26"/>
      <c r="I258" s="22">
        <f t="shared" si="22"/>
        <v>0</v>
      </c>
      <c r="J258" s="23">
        <f t="shared" si="23"/>
        <v>0</v>
      </c>
      <c r="K258" s="54">
        <f t="shared" si="24"/>
        <v>0</v>
      </c>
      <c r="L258" s="53">
        <f t="shared" si="25"/>
        <v>0</v>
      </c>
    </row>
    <row r="259" spans="1:12" s="1" customFormat="1">
      <c r="A259" s="9">
        <f>+SUBTOTAL(3,$B$4:B259)</f>
        <v>4</v>
      </c>
      <c r="B259" s="17"/>
      <c r="C259" s="8"/>
      <c r="D259" s="19"/>
      <c r="E259" s="24"/>
      <c r="F259" s="24"/>
      <c r="G259" s="25">
        <f t="shared" si="21"/>
        <v>0</v>
      </c>
      <c r="H259" s="26"/>
      <c r="I259" s="27">
        <f t="shared" si="22"/>
        <v>0</v>
      </c>
      <c r="J259" s="28">
        <f t="shared" si="23"/>
        <v>0</v>
      </c>
      <c r="K259" s="54">
        <f t="shared" si="24"/>
        <v>0</v>
      </c>
      <c r="L259" s="53">
        <f t="shared" si="25"/>
        <v>0</v>
      </c>
    </row>
    <row r="260" spans="1:12" s="1" customFormat="1">
      <c r="A260" s="9">
        <f>+SUBTOTAL(3,$B$4:B260)</f>
        <v>4</v>
      </c>
      <c r="B260" s="17"/>
      <c r="C260" s="10"/>
      <c r="D260" s="19"/>
      <c r="E260" s="19"/>
      <c r="F260" s="19"/>
      <c r="G260" s="20">
        <f t="shared" si="21"/>
        <v>0</v>
      </c>
      <c r="H260" s="26"/>
      <c r="I260" s="22">
        <f t="shared" si="22"/>
        <v>0</v>
      </c>
      <c r="J260" s="23">
        <f t="shared" si="23"/>
        <v>0</v>
      </c>
      <c r="K260" s="54">
        <f t="shared" si="24"/>
        <v>0</v>
      </c>
      <c r="L260" s="53">
        <f t="shared" si="25"/>
        <v>0</v>
      </c>
    </row>
    <row r="261" spans="1:12" s="1" customFormat="1">
      <c r="A261" s="9">
        <f>+SUBTOTAL(3,$B$4:B261)</f>
        <v>4</v>
      </c>
      <c r="B261" s="17"/>
      <c r="C261" s="8"/>
      <c r="D261" s="19"/>
      <c r="E261" s="24"/>
      <c r="F261" s="24"/>
      <c r="G261" s="25">
        <f t="shared" si="21"/>
        <v>0</v>
      </c>
      <c r="H261" s="26"/>
      <c r="I261" s="27">
        <f t="shared" si="22"/>
        <v>0</v>
      </c>
      <c r="J261" s="28">
        <f t="shared" si="23"/>
        <v>0</v>
      </c>
      <c r="K261" s="54">
        <f t="shared" si="24"/>
        <v>0</v>
      </c>
      <c r="L261" s="53">
        <f t="shared" si="25"/>
        <v>0</v>
      </c>
    </row>
    <row r="262" spans="1:12" s="1" customFormat="1">
      <c r="A262" s="9">
        <f>+SUBTOTAL(3,$B$4:B262)</f>
        <v>4</v>
      </c>
      <c r="B262" s="17"/>
      <c r="C262" s="10"/>
      <c r="D262" s="19"/>
      <c r="E262" s="19"/>
      <c r="F262" s="19"/>
      <c r="G262" s="20">
        <f t="shared" si="21"/>
        <v>0</v>
      </c>
      <c r="H262" s="26"/>
      <c r="I262" s="22">
        <f t="shared" si="22"/>
        <v>0</v>
      </c>
      <c r="J262" s="23">
        <f t="shared" si="23"/>
        <v>0</v>
      </c>
      <c r="K262" s="54">
        <f t="shared" si="24"/>
        <v>0</v>
      </c>
      <c r="L262" s="53">
        <f t="shared" si="25"/>
        <v>0</v>
      </c>
    </row>
    <row r="263" spans="1:12" s="1" customFormat="1">
      <c r="A263" s="9">
        <f>+SUBTOTAL(3,$B$4:B263)</f>
        <v>4</v>
      </c>
      <c r="B263" s="17"/>
      <c r="C263" s="8"/>
      <c r="D263" s="19"/>
      <c r="E263" s="24"/>
      <c r="F263" s="24"/>
      <c r="G263" s="25">
        <f t="shared" ref="G263:G326" si="26">+F263-E263</f>
        <v>0</v>
      </c>
      <c r="H263" s="26"/>
      <c r="I263" s="27">
        <f t="shared" ref="I263:I326" si="27">+IF(E263,100%)*(F263&gt;E263)*(F263-E263)</f>
        <v>0</v>
      </c>
      <c r="J263" s="28">
        <f t="shared" ref="J263:J326" si="28">+IF(E263,100%)*(E263&gt;F263)*(E263-F263)</f>
        <v>0</v>
      </c>
      <c r="K263" s="54">
        <f t="shared" ref="K263:K326" si="29">+H263*E263</f>
        <v>0</v>
      </c>
      <c r="L263" s="53">
        <f t="shared" ref="L263:L326" si="30">+E263*H263</f>
        <v>0</v>
      </c>
    </row>
    <row r="264" spans="1:12" s="1" customFormat="1">
      <c r="A264" s="9">
        <f>+SUBTOTAL(3,$B$4:B264)</f>
        <v>4</v>
      </c>
      <c r="B264" s="17"/>
      <c r="C264" s="10"/>
      <c r="D264" s="19"/>
      <c r="E264" s="19"/>
      <c r="F264" s="19"/>
      <c r="G264" s="20">
        <f t="shared" si="26"/>
        <v>0</v>
      </c>
      <c r="H264" s="26"/>
      <c r="I264" s="22">
        <f t="shared" si="27"/>
        <v>0</v>
      </c>
      <c r="J264" s="23">
        <f t="shared" si="28"/>
        <v>0</v>
      </c>
      <c r="K264" s="54">
        <f t="shared" si="29"/>
        <v>0</v>
      </c>
      <c r="L264" s="53">
        <f t="shared" si="30"/>
        <v>0</v>
      </c>
    </row>
    <row r="265" spans="1:12" s="1" customFormat="1">
      <c r="A265" s="9">
        <f>+SUBTOTAL(3,$B$4:B265)</f>
        <v>4</v>
      </c>
      <c r="B265" s="17"/>
      <c r="C265" s="8"/>
      <c r="D265" s="19"/>
      <c r="E265" s="24"/>
      <c r="F265" s="24"/>
      <c r="G265" s="25">
        <f t="shared" si="26"/>
        <v>0</v>
      </c>
      <c r="H265" s="26"/>
      <c r="I265" s="27">
        <f t="shared" si="27"/>
        <v>0</v>
      </c>
      <c r="J265" s="28">
        <f t="shared" si="28"/>
        <v>0</v>
      </c>
      <c r="K265" s="54">
        <f t="shared" si="29"/>
        <v>0</v>
      </c>
      <c r="L265" s="53">
        <f t="shared" si="30"/>
        <v>0</v>
      </c>
    </row>
    <row r="266" spans="1:12" s="1" customFormat="1">
      <c r="A266" s="9">
        <f>+SUBTOTAL(3,$B$4:B266)</f>
        <v>4</v>
      </c>
      <c r="B266" s="17"/>
      <c r="C266" s="10"/>
      <c r="D266" s="19"/>
      <c r="E266" s="19"/>
      <c r="F266" s="19"/>
      <c r="G266" s="20">
        <f t="shared" si="26"/>
        <v>0</v>
      </c>
      <c r="H266" s="26"/>
      <c r="I266" s="22">
        <f t="shared" si="27"/>
        <v>0</v>
      </c>
      <c r="J266" s="23">
        <f t="shared" si="28"/>
        <v>0</v>
      </c>
      <c r="K266" s="54">
        <f t="shared" si="29"/>
        <v>0</v>
      </c>
      <c r="L266" s="53">
        <f t="shared" si="30"/>
        <v>0</v>
      </c>
    </row>
    <row r="267" spans="1:12" s="1" customFormat="1">
      <c r="A267" s="9">
        <f>+SUBTOTAL(3,$B$4:B267)</f>
        <v>4</v>
      </c>
      <c r="B267" s="17"/>
      <c r="C267" s="8"/>
      <c r="D267" s="19"/>
      <c r="E267" s="24"/>
      <c r="F267" s="24"/>
      <c r="G267" s="25">
        <f t="shared" si="26"/>
        <v>0</v>
      </c>
      <c r="H267" s="26"/>
      <c r="I267" s="27">
        <f t="shared" si="27"/>
        <v>0</v>
      </c>
      <c r="J267" s="28">
        <f t="shared" si="28"/>
        <v>0</v>
      </c>
      <c r="K267" s="54">
        <f t="shared" si="29"/>
        <v>0</v>
      </c>
      <c r="L267" s="53">
        <f t="shared" si="30"/>
        <v>0</v>
      </c>
    </row>
    <row r="268" spans="1:12" s="1" customFormat="1">
      <c r="A268" s="9">
        <f>+SUBTOTAL(3,$B$4:B268)</f>
        <v>4</v>
      </c>
      <c r="B268" s="17"/>
      <c r="C268" s="10"/>
      <c r="D268" s="19"/>
      <c r="E268" s="19"/>
      <c r="F268" s="19"/>
      <c r="G268" s="20">
        <f t="shared" si="26"/>
        <v>0</v>
      </c>
      <c r="H268" s="26"/>
      <c r="I268" s="22">
        <f t="shared" si="27"/>
        <v>0</v>
      </c>
      <c r="J268" s="23">
        <f t="shared" si="28"/>
        <v>0</v>
      </c>
      <c r="K268" s="54">
        <f t="shared" si="29"/>
        <v>0</v>
      </c>
      <c r="L268" s="53">
        <f t="shared" si="30"/>
        <v>0</v>
      </c>
    </row>
    <row r="269" spans="1:12" s="1" customFormat="1">
      <c r="A269" s="9">
        <f>+SUBTOTAL(3,$B$4:B269)</f>
        <v>4</v>
      </c>
      <c r="B269" s="17"/>
      <c r="C269" s="8"/>
      <c r="D269" s="19"/>
      <c r="E269" s="24"/>
      <c r="F269" s="24"/>
      <c r="G269" s="25">
        <f t="shared" si="26"/>
        <v>0</v>
      </c>
      <c r="H269" s="26"/>
      <c r="I269" s="27">
        <f t="shared" si="27"/>
        <v>0</v>
      </c>
      <c r="J269" s="28">
        <f t="shared" si="28"/>
        <v>0</v>
      </c>
      <c r="K269" s="54">
        <f t="shared" si="29"/>
        <v>0</v>
      </c>
      <c r="L269" s="53">
        <f t="shared" si="30"/>
        <v>0</v>
      </c>
    </row>
    <row r="270" spans="1:12" s="1" customFormat="1">
      <c r="A270" s="9">
        <f>+SUBTOTAL(3,$B$4:B270)</f>
        <v>4</v>
      </c>
      <c r="B270" s="17"/>
      <c r="C270" s="10"/>
      <c r="D270" s="19"/>
      <c r="E270" s="19"/>
      <c r="F270" s="19"/>
      <c r="G270" s="20">
        <f t="shared" si="26"/>
        <v>0</v>
      </c>
      <c r="H270" s="26"/>
      <c r="I270" s="22">
        <f t="shared" si="27"/>
        <v>0</v>
      </c>
      <c r="J270" s="23">
        <f t="shared" si="28"/>
        <v>0</v>
      </c>
      <c r="K270" s="54">
        <f t="shared" si="29"/>
        <v>0</v>
      </c>
      <c r="L270" s="53">
        <f t="shared" si="30"/>
        <v>0</v>
      </c>
    </row>
    <row r="271" spans="1:12" s="1" customFormat="1">
      <c r="A271" s="9">
        <f>+SUBTOTAL(3,$B$4:B271)</f>
        <v>4</v>
      </c>
      <c r="B271" s="17"/>
      <c r="C271" s="8"/>
      <c r="D271" s="19"/>
      <c r="E271" s="24"/>
      <c r="F271" s="24"/>
      <c r="G271" s="25">
        <f t="shared" si="26"/>
        <v>0</v>
      </c>
      <c r="H271" s="26"/>
      <c r="I271" s="27">
        <f t="shared" si="27"/>
        <v>0</v>
      </c>
      <c r="J271" s="28">
        <f t="shared" si="28"/>
        <v>0</v>
      </c>
      <c r="K271" s="54">
        <f t="shared" si="29"/>
        <v>0</v>
      </c>
      <c r="L271" s="53">
        <f t="shared" si="30"/>
        <v>0</v>
      </c>
    </row>
    <row r="272" spans="1:12" s="1" customFormat="1">
      <c r="A272" s="9">
        <f>+SUBTOTAL(3,$B$4:B272)</f>
        <v>4</v>
      </c>
      <c r="B272" s="17"/>
      <c r="C272" s="10"/>
      <c r="D272" s="19"/>
      <c r="E272" s="19"/>
      <c r="F272" s="19"/>
      <c r="G272" s="20">
        <f t="shared" si="26"/>
        <v>0</v>
      </c>
      <c r="H272" s="26"/>
      <c r="I272" s="22">
        <f t="shared" si="27"/>
        <v>0</v>
      </c>
      <c r="J272" s="23">
        <f t="shared" si="28"/>
        <v>0</v>
      </c>
      <c r="K272" s="54">
        <f t="shared" si="29"/>
        <v>0</v>
      </c>
      <c r="L272" s="53">
        <f t="shared" si="30"/>
        <v>0</v>
      </c>
    </row>
    <row r="273" spans="1:12" s="1" customFormat="1">
      <c r="A273" s="9">
        <f>+SUBTOTAL(3,$B$4:B273)</f>
        <v>4</v>
      </c>
      <c r="B273" s="17"/>
      <c r="C273" s="8"/>
      <c r="D273" s="19"/>
      <c r="E273" s="24"/>
      <c r="F273" s="24"/>
      <c r="G273" s="25">
        <f t="shared" si="26"/>
        <v>0</v>
      </c>
      <c r="H273" s="26"/>
      <c r="I273" s="27">
        <f t="shared" si="27"/>
        <v>0</v>
      </c>
      <c r="J273" s="28">
        <f t="shared" si="28"/>
        <v>0</v>
      </c>
      <c r="K273" s="54">
        <f t="shared" si="29"/>
        <v>0</v>
      </c>
      <c r="L273" s="53">
        <f t="shared" si="30"/>
        <v>0</v>
      </c>
    </row>
    <row r="274" spans="1:12" s="1" customFormat="1">
      <c r="A274" s="9">
        <f>+SUBTOTAL(3,$B$4:B274)</f>
        <v>4</v>
      </c>
      <c r="B274" s="17"/>
      <c r="C274" s="10"/>
      <c r="D274" s="19"/>
      <c r="E274" s="19"/>
      <c r="F274" s="19"/>
      <c r="G274" s="20">
        <f t="shared" si="26"/>
        <v>0</v>
      </c>
      <c r="H274" s="26"/>
      <c r="I274" s="22">
        <f t="shared" si="27"/>
        <v>0</v>
      </c>
      <c r="J274" s="23">
        <f t="shared" si="28"/>
        <v>0</v>
      </c>
      <c r="K274" s="54">
        <f t="shared" si="29"/>
        <v>0</v>
      </c>
      <c r="L274" s="53">
        <f t="shared" si="30"/>
        <v>0</v>
      </c>
    </row>
    <row r="275" spans="1:12" s="1" customFormat="1">
      <c r="A275" s="9">
        <f>+SUBTOTAL(3,$B$4:B275)</f>
        <v>4</v>
      </c>
      <c r="B275" s="17"/>
      <c r="C275" s="8"/>
      <c r="D275" s="19"/>
      <c r="E275" s="24"/>
      <c r="F275" s="24"/>
      <c r="G275" s="25">
        <f t="shared" si="26"/>
        <v>0</v>
      </c>
      <c r="H275" s="26"/>
      <c r="I275" s="27">
        <f t="shared" si="27"/>
        <v>0</v>
      </c>
      <c r="J275" s="28">
        <f t="shared" si="28"/>
        <v>0</v>
      </c>
      <c r="K275" s="54">
        <f t="shared" si="29"/>
        <v>0</v>
      </c>
      <c r="L275" s="53">
        <f t="shared" si="30"/>
        <v>0</v>
      </c>
    </row>
    <row r="276" spans="1:12" s="1" customFormat="1">
      <c r="A276" s="9">
        <f>+SUBTOTAL(3,$B$4:B276)</f>
        <v>4</v>
      </c>
      <c r="B276" s="17"/>
      <c r="C276" s="10"/>
      <c r="D276" s="19"/>
      <c r="E276" s="19"/>
      <c r="F276" s="19"/>
      <c r="G276" s="20">
        <f t="shared" si="26"/>
        <v>0</v>
      </c>
      <c r="H276" s="26"/>
      <c r="I276" s="22">
        <f t="shared" si="27"/>
        <v>0</v>
      </c>
      <c r="J276" s="23">
        <f t="shared" si="28"/>
        <v>0</v>
      </c>
      <c r="K276" s="54">
        <f t="shared" si="29"/>
        <v>0</v>
      </c>
      <c r="L276" s="53">
        <f t="shared" si="30"/>
        <v>0</v>
      </c>
    </row>
    <row r="277" spans="1:12" s="1" customFormat="1">
      <c r="A277" s="9">
        <f>+SUBTOTAL(3,$B$4:B277)</f>
        <v>4</v>
      </c>
      <c r="B277" s="17"/>
      <c r="C277" s="8"/>
      <c r="D277" s="19"/>
      <c r="E277" s="24"/>
      <c r="F277" s="24"/>
      <c r="G277" s="25">
        <f t="shared" si="26"/>
        <v>0</v>
      </c>
      <c r="H277" s="26"/>
      <c r="I277" s="27">
        <f t="shared" si="27"/>
        <v>0</v>
      </c>
      <c r="J277" s="28">
        <f t="shared" si="28"/>
        <v>0</v>
      </c>
      <c r="K277" s="54">
        <f t="shared" si="29"/>
        <v>0</v>
      </c>
      <c r="L277" s="53">
        <f t="shared" si="30"/>
        <v>0</v>
      </c>
    </row>
    <row r="278" spans="1:12" s="1" customFormat="1">
      <c r="A278" s="9">
        <f>+SUBTOTAL(3,$B$4:B278)</f>
        <v>4</v>
      </c>
      <c r="B278" s="17"/>
      <c r="C278" s="10"/>
      <c r="D278" s="19"/>
      <c r="E278" s="19"/>
      <c r="F278" s="19"/>
      <c r="G278" s="20">
        <f t="shared" si="26"/>
        <v>0</v>
      </c>
      <c r="H278" s="26"/>
      <c r="I278" s="22">
        <f t="shared" si="27"/>
        <v>0</v>
      </c>
      <c r="J278" s="23">
        <f t="shared" si="28"/>
        <v>0</v>
      </c>
      <c r="K278" s="54">
        <f t="shared" si="29"/>
        <v>0</v>
      </c>
      <c r="L278" s="53">
        <f t="shared" si="30"/>
        <v>0</v>
      </c>
    </row>
    <row r="279" spans="1:12" s="1" customFormat="1">
      <c r="A279" s="9">
        <f>+SUBTOTAL(3,$B$4:B279)</f>
        <v>4</v>
      </c>
      <c r="B279" s="17"/>
      <c r="C279" s="8"/>
      <c r="D279" s="19"/>
      <c r="E279" s="24"/>
      <c r="F279" s="24"/>
      <c r="G279" s="25">
        <f t="shared" si="26"/>
        <v>0</v>
      </c>
      <c r="H279" s="26"/>
      <c r="I279" s="27">
        <f t="shared" si="27"/>
        <v>0</v>
      </c>
      <c r="J279" s="28">
        <f t="shared" si="28"/>
        <v>0</v>
      </c>
      <c r="K279" s="54">
        <f t="shared" si="29"/>
        <v>0</v>
      </c>
      <c r="L279" s="53">
        <f t="shared" si="30"/>
        <v>0</v>
      </c>
    </row>
    <row r="280" spans="1:12" s="1" customFormat="1">
      <c r="A280" s="9">
        <f>+SUBTOTAL(3,$B$4:B280)</f>
        <v>4</v>
      </c>
      <c r="B280" s="17"/>
      <c r="C280" s="10"/>
      <c r="D280" s="19"/>
      <c r="E280" s="19"/>
      <c r="F280" s="19"/>
      <c r="G280" s="20">
        <f t="shared" si="26"/>
        <v>0</v>
      </c>
      <c r="H280" s="26"/>
      <c r="I280" s="22">
        <f t="shared" si="27"/>
        <v>0</v>
      </c>
      <c r="J280" s="23">
        <f t="shared" si="28"/>
        <v>0</v>
      </c>
      <c r="K280" s="54">
        <f t="shared" si="29"/>
        <v>0</v>
      </c>
      <c r="L280" s="53">
        <f t="shared" si="30"/>
        <v>0</v>
      </c>
    </row>
    <row r="281" spans="1:12" s="1" customFormat="1">
      <c r="A281" s="9">
        <f>+SUBTOTAL(3,$B$4:B281)</f>
        <v>4</v>
      </c>
      <c r="B281" s="17"/>
      <c r="C281" s="8"/>
      <c r="D281" s="19"/>
      <c r="E281" s="24"/>
      <c r="F281" s="24"/>
      <c r="G281" s="25">
        <f t="shared" si="26"/>
        <v>0</v>
      </c>
      <c r="H281" s="26"/>
      <c r="I281" s="27">
        <f t="shared" si="27"/>
        <v>0</v>
      </c>
      <c r="J281" s="28">
        <f t="shared" si="28"/>
        <v>0</v>
      </c>
      <c r="K281" s="54">
        <f t="shared" si="29"/>
        <v>0</v>
      </c>
      <c r="L281" s="53">
        <f t="shared" si="30"/>
        <v>0</v>
      </c>
    </row>
    <row r="282" spans="1:12" s="1" customFormat="1">
      <c r="A282" s="9">
        <f>+SUBTOTAL(3,$B$4:B282)</f>
        <v>4</v>
      </c>
      <c r="B282" s="17"/>
      <c r="C282" s="10"/>
      <c r="D282" s="19"/>
      <c r="E282" s="19"/>
      <c r="F282" s="19"/>
      <c r="G282" s="20">
        <f t="shared" si="26"/>
        <v>0</v>
      </c>
      <c r="H282" s="26"/>
      <c r="I282" s="22">
        <f t="shared" si="27"/>
        <v>0</v>
      </c>
      <c r="J282" s="23">
        <f t="shared" si="28"/>
        <v>0</v>
      </c>
      <c r="K282" s="54">
        <f t="shared" si="29"/>
        <v>0</v>
      </c>
      <c r="L282" s="53">
        <f t="shared" si="30"/>
        <v>0</v>
      </c>
    </row>
    <row r="283" spans="1:12" s="1" customFormat="1">
      <c r="A283" s="9">
        <f>+SUBTOTAL(3,$B$4:B283)</f>
        <v>4</v>
      </c>
      <c r="B283" s="17"/>
      <c r="C283" s="8"/>
      <c r="D283" s="19"/>
      <c r="E283" s="24"/>
      <c r="F283" s="24"/>
      <c r="G283" s="25">
        <f t="shared" si="26"/>
        <v>0</v>
      </c>
      <c r="H283" s="26"/>
      <c r="I283" s="27">
        <f t="shared" si="27"/>
        <v>0</v>
      </c>
      <c r="J283" s="28">
        <f t="shared" si="28"/>
        <v>0</v>
      </c>
      <c r="K283" s="54">
        <f t="shared" si="29"/>
        <v>0</v>
      </c>
      <c r="L283" s="53">
        <f t="shared" si="30"/>
        <v>0</v>
      </c>
    </row>
    <row r="284" spans="1:12" s="1" customFormat="1">
      <c r="A284" s="9">
        <f>+SUBTOTAL(3,$B$4:B284)</f>
        <v>4</v>
      </c>
      <c r="B284" s="17"/>
      <c r="C284" s="10"/>
      <c r="D284" s="19"/>
      <c r="E284" s="19"/>
      <c r="F284" s="19"/>
      <c r="G284" s="20">
        <f t="shared" si="26"/>
        <v>0</v>
      </c>
      <c r="H284" s="26"/>
      <c r="I284" s="22">
        <f t="shared" si="27"/>
        <v>0</v>
      </c>
      <c r="J284" s="23">
        <f t="shared" si="28"/>
        <v>0</v>
      </c>
      <c r="K284" s="54">
        <f t="shared" si="29"/>
        <v>0</v>
      </c>
      <c r="L284" s="53">
        <f t="shared" si="30"/>
        <v>0</v>
      </c>
    </row>
    <row r="285" spans="1:12" s="1" customFormat="1">
      <c r="A285" s="9">
        <f>+SUBTOTAL(3,$B$4:B285)</f>
        <v>4</v>
      </c>
      <c r="B285" s="17"/>
      <c r="C285" s="8"/>
      <c r="D285" s="19"/>
      <c r="E285" s="24"/>
      <c r="F285" s="24"/>
      <c r="G285" s="25">
        <f t="shared" si="26"/>
        <v>0</v>
      </c>
      <c r="H285" s="26"/>
      <c r="I285" s="27">
        <f t="shared" si="27"/>
        <v>0</v>
      </c>
      <c r="J285" s="28">
        <f t="shared" si="28"/>
        <v>0</v>
      </c>
      <c r="K285" s="54">
        <f t="shared" si="29"/>
        <v>0</v>
      </c>
      <c r="L285" s="53">
        <f t="shared" si="30"/>
        <v>0</v>
      </c>
    </row>
    <row r="286" spans="1:12" s="1" customFormat="1">
      <c r="A286" s="9">
        <f>+SUBTOTAL(3,$B$4:B286)</f>
        <v>4</v>
      </c>
      <c r="B286" s="17"/>
      <c r="C286" s="10"/>
      <c r="D286" s="19"/>
      <c r="E286" s="19"/>
      <c r="F286" s="19"/>
      <c r="G286" s="20">
        <f t="shared" si="26"/>
        <v>0</v>
      </c>
      <c r="H286" s="26"/>
      <c r="I286" s="22">
        <f t="shared" si="27"/>
        <v>0</v>
      </c>
      <c r="J286" s="23">
        <f t="shared" si="28"/>
        <v>0</v>
      </c>
      <c r="K286" s="54">
        <f t="shared" si="29"/>
        <v>0</v>
      </c>
      <c r="L286" s="53">
        <f t="shared" si="30"/>
        <v>0</v>
      </c>
    </row>
    <row r="287" spans="1:12" s="1" customFormat="1">
      <c r="A287" s="9">
        <f>+SUBTOTAL(3,$B$4:B287)</f>
        <v>4</v>
      </c>
      <c r="B287" s="17"/>
      <c r="C287" s="8"/>
      <c r="D287" s="19"/>
      <c r="E287" s="24"/>
      <c r="F287" s="24"/>
      <c r="G287" s="25">
        <f t="shared" si="26"/>
        <v>0</v>
      </c>
      <c r="H287" s="26"/>
      <c r="I287" s="27">
        <f t="shared" si="27"/>
        <v>0</v>
      </c>
      <c r="J287" s="28">
        <f t="shared" si="28"/>
        <v>0</v>
      </c>
      <c r="K287" s="54">
        <f t="shared" si="29"/>
        <v>0</v>
      </c>
      <c r="L287" s="53">
        <f t="shared" si="30"/>
        <v>0</v>
      </c>
    </row>
    <row r="288" spans="1:12" s="1" customFormat="1">
      <c r="A288" s="9">
        <f>+SUBTOTAL(3,$B$4:B288)</f>
        <v>4</v>
      </c>
      <c r="B288" s="17"/>
      <c r="C288" s="10"/>
      <c r="D288" s="19"/>
      <c r="E288" s="19"/>
      <c r="F288" s="19"/>
      <c r="G288" s="20">
        <f t="shared" si="26"/>
        <v>0</v>
      </c>
      <c r="H288" s="26"/>
      <c r="I288" s="22">
        <f t="shared" si="27"/>
        <v>0</v>
      </c>
      <c r="J288" s="23">
        <f t="shared" si="28"/>
        <v>0</v>
      </c>
      <c r="K288" s="54">
        <f t="shared" si="29"/>
        <v>0</v>
      </c>
      <c r="L288" s="53">
        <f t="shared" si="30"/>
        <v>0</v>
      </c>
    </row>
    <row r="289" spans="1:12" s="1" customFormat="1">
      <c r="A289" s="9">
        <f>+SUBTOTAL(3,$B$4:B289)</f>
        <v>4</v>
      </c>
      <c r="B289" s="17"/>
      <c r="C289" s="8"/>
      <c r="D289" s="19"/>
      <c r="E289" s="24"/>
      <c r="F289" s="24"/>
      <c r="G289" s="25">
        <f t="shared" si="26"/>
        <v>0</v>
      </c>
      <c r="H289" s="26"/>
      <c r="I289" s="27">
        <f t="shared" si="27"/>
        <v>0</v>
      </c>
      <c r="J289" s="28">
        <f t="shared" si="28"/>
        <v>0</v>
      </c>
      <c r="K289" s="54">
        <f t="shared" si="29"/>
        <v>0</v>
      </c>
      <c r="L289" s="53">
        <f t="shared" si="30"/>
        <v>0</v>
      </c>
    </row>
    <row r="290" spans="1:12" s="1" customFormat="1">
      <c r="A290" s="9">
        <f>+SUBTOTAL(3,$B$4:B290)</f>
        <v>4</v>
      </c>
      <c r="B290" s="17"/>
      <c r="C290" s="10"/>
      <c r="D290" s="19"/>
      <c r="E290" s="19"/>
      <c r="F290" s="19"/>
      <c r="G290" s="20">
        <f t="shared" si="26"/>
        <v>0</v>
      </c>
      <c r="H290" s="26"/>
      <c r="I290" s="22">
        <f t="shared" si="27"/>
        <v>0</v>
      </c>
      <c r="J290" s="23">
        <f t="shared" si="28"/>
        <v>0</v>
      </c>
      <c r="K290" s="54">
        <f t="shared" si="29"/>
        <v>0</v>
      </c>
      <c r="L290" s="53">
        <f t="shared" si="30"/>
        <v>0</v>
      </c>
    </row>
    <row r="291" spans="1:12" s="1" customFormat="1">
      <c r="A291" s="9">
        <f>+SUBTOTAL(3,$B$4:B291)</f>
        <v>4</v>
      </c>
      <c r="B291" s="17"/>
      <c r="C291" s="8"/>
      <c r="D291" s="19"/>
      <c r="E291" s="24"/>
      <c r="F291" s="24"/>
      <c r="G291" s="25">
        <f t="shared" si="26"/>
        <v>0</v>
      </c>
      <c r="H291" s="26"/>
      <c r="I291" s="27">
        <f t="shared" si="27"/>
        <v>0</v>
      </c>
      <c r="J291" s="28">
        <f t="shared" si="28"/>
        <v>0</v>
      </c>
      <c r="K291" s="54">
        <f t="shared" si="29"/>
        <v>0</v>
      </c>
      <c r="L291" s="53">
        <f t="shared" si="30"/>
        <v>0</v>
      </c>
    </row>
    <row r="292" spans="1:12" s="1" customFormat="1">
      <c r="A292" s="9">
        <f>+SUBTOTAL(3,$B$4:B292)</f>
        <v>4</v>
      </c>
      <c r="B292" s="17"/>
      <c r="C292" s="10"/>
      <c r="D292" s="19"/>
      <c r="E292" s="19"/>
      <c r="F292" s="19"/>
      <c r="G292" s="20">
        <f t="shared" si="26"/>
        <v>0</v>
      </c>
      <c r="H292" s="26"/>
      <c r="I292" s="22">
        <f t="shared" si="27"/>
        <v>0</v>
      </c>
      <c r="J292" s="23">
        <f t="shared" si="28"/>
        <v>0</v>
      </c>
      <c r="K292" s="54">
        <f t="shared" si="29"/>
        <v>0</v>
      </c>
      <c r="L292" s="53">
        <f t="shared" si="30"/>
        <v>0</v>
      </c>
    </row>
    <row r="293" spans="1:12" s="1" customFormat="1">
      <c r="A293" s="9">
        <f>+SUBTOTAL(3,$B$4:B293)</f>
        <v>4</v>
      </c>
      <c r="B293" s="17"/>
      <c r="C293" s="8"/>
      <c r="D293" s="19"/>
      <c r="E293" s="24"/>
      <c r="F293" s="24"/>
      <c r="G293" s="25">
        <f t="shared" si="26"/>
        <v>0</v>
      </c>
      <c r="H293" s="26"/>
      <c r="I293" s="27">
        <f t="shared" si="27"/>
        <v>0</v>
      </c>
      <c r="J293" s="28">
        <f t="shared" si="28"/>
        <v>0</v>
      </c>
      <c r="K293" s="54">
        <f t="shared" si="29"/>
        <v>0</v>
      </c>
      <c r="L293" s="53">
        <f t="shared" si="30"/>
        <v>0</v>
      </c>
    </row>
    <row r="294" spans="1:12" s="1" customFormat="1">
      <c r="A294" s="9">
        <f>+SUBTOTAL(3,$B$4:B294)</f>
        <v>4</v>
      </c>
      <c r="B294" s="17"/>
      <c r="C294" s="10"/>
      <c r="D294" s="19"/>
      <c r="E294" s="19"/>
      <c r="F294" s="19"/>
      <c r="G294" s="20">
        <f t="shared" si="26"/>
        <v>0</v>
      </c>
      <c r="H294" s="26"/>
      <c r="I294" s="22">
        <f t="shared" si="27"/>
        <v>0</v>
      </c>
      <c r="J294" s="23">
        <f t="shared" si="28"/>
        <v>0</v>
      </c>
      <c r="K294" s="54">
        <f t="shared" si="29"/>
        <v>0</v>
      </c>
      <c r="L294" s="53">
        <f t="shared" si="30"/>
        <v>0</v>
      </c>
    </row>
    <row r="295" spans="1:12" s="1" customFormat="1">
      <c r="A295" s="9">
        <f>+SUBTOTAL(3,$B$4:B295)</f>
        <v>4</v>
      </c>
      <c r="B295" s="17"/>
      <c r="C295" s="8"/>
      <c r="D295" s="19"/>
      <c r="E295" s="24"/>
      <c r="F295" s="24"/>
      <c r="G295" s="25">
        <f t="shared" si="26"/>
        <v>0</v>
      </c>
      <c r="H295" s="26"/>
      <c r="I295" s="27">
        <f t="shared" si="27"/>
        <v>0</v>
      </c>
      <c r="J295" s="28">
        <f t="shared" si="28"/>
        <v>0</v>
      </c>
      <c r="K295" s="54">
        <f t="shared" si="29"/>
        <v>0</v>
      </c>
      <c r="L295" s="53">
        <f t="shared" si="30"/>
        <v>0</v>
      </c>
    </row>
    <row r="296" spans="1:12" s="1" customFormat="1">
      <c r="A296" s="9">
        <f>+SUBTOTAL(3,$B$4:B296)</f>
        <v>4</v>
      </c>
      <c r="B296" s="17"/>
      <c r="C296" s="10"/>
      <c r="D296" s="19"/>
      <c r="E296" s="19"/>
      <c r="F296" s="19"/>
      <c r="G296" s="20">
        <f t="shared" si="26"/>
        <v>0</v>
      </c>
      <c r="H296" s="26"/>
      <c r="I296" s="22">
        <f t="shared" si="27"/>
        <v>0</v>
      </c>
      <c r="J296" s="23">
        <f t="shared" si="28"/>
        <v>0</v>
      </c>
      <c r="K296" s="54">
        <f t="shared" si="29"/>
        <v>0</v>
      </c>
      <c r="L296" s="53">
        <f t="shared" si="30"/>
        <v>0</v>
      </c>
    </row>
    <row r="297" spans="1:12" s="1" customFormat="1">
      <c r="A297" s="9">
        <f>+SUBTOTAL(3,$B$4:B297)</f>
        <v>4</v>
      </c>
      <c r="B297" s="17"/>
      <c r="C297" s="8"/>
      <c r="D297" s="19"/>
      <c r="E297" s="24"/>
      <c r="F297" s="24"/>
      <c r="G297" s="25">
        <f t="shared" si="26"/>
        <v>0</v>
      </c>
      <c r="H297" s="26"/>
      <c r="I297" s="27">
        <f t="shared" si="27"/>
        <v>0</v>
      </c>
      <c r="J297" s="28">
        <f t="shared" si="28"/>
        <v>0</v>
      </c>
      <c r="K297" s="54">
        <f t="shared" si="29"/>
        <v>0</v>
      </c>
      <c r="L297" s="53">
        <f t="shared" si="30"/>
        <v>0</v>
      </c>
    </row>
    <row r="298" spans="1:12" s="1" customFormat="1">
      <c r="A298" s="9">
        <f>+SUBTOTAL(3,$B$4:B298)</f>
        <v>4</v>
      </c>
      <c r="B298" s="17"/>
      <c r="C298" s="10"/>
      <c r="D298" s="19"/>
      <c r="E298" s="19"/>
      <c r="F298" s="19"/>
      <c r="G298" s="20">
        <f t="shared" si="26"/>
        <v>0</v>
      </c>
      <c r="H298" s="26"/>
      <c r="I298" s="22">
        <f t="shared" si="27"/>
        <v>0</v>
      </c>
      <c r="J298" s="23">
        <f t="shared" si="28"/>
        <v>0</v>
      </c>
      <c r="K298" s="54">
        <f t="shared" si="29"/>
        <v>0</v>
      </c>
      <c r="L298" s="53">
        <f t="shared" si="30"/>
        <v>0</v>
      </c>
    </row>
    <row r="299" spans="1:12" s="1" customFormat="1">
      <c r="A299" s="9">
        <f>+SUBTOTAL(3,$B$4:B299)</f>
        <v>4</v>
      </c>
      <c r="B299" s="17"/>
      <c r="C299" s="8"/>
      <c r="D299" s="19"/>
      <c r="E299" s="24"/>
      <c r="F299" s="24"/>
      <c r="G299" s="25">
        <f t="shared" si="26"/>
        <v>0</v>
      </c>
      <c r="H299" s="26"/>
      <c r="I299" s="27">
        <f t="shared" si="27"/>
        <v>0</v>
      </c>
      <c r="J299" s="28">
        <f t="shared" si="28"/>
        <v>0</v>
      </c>
      <c r="K299" s="54">
        <f t="shared" si="29"/>
        <v>0</v>
      </c>
      <c r="L299" s="53">
        <f t="shared" si="30"/>
        <v>0</v>
      </c>
    </row>
    <row r="300" spans="1:12" s="1" customFormat="1">
      <c r="A300" s="9">
        <f>+SUBTOTAL(3,$B$4:B300)</f>
        <v>4</v>
      </c>
      <c r="B300" s="17"/>
      <c r="C300" s="10"/>
      <c r="D300" s="19"/>
      <c r="E300" s="19"/>
      <c r="F300" s="19"/>
      <c r="G300" s="20">
        <f t="shared" si="26"/>
        <v>0</v>
      </c>
      <c r="H300" s="26"/>
      <c r="I300" s="22">
        <f t="shared" si="27"/>
        <v>0</v>
      </c>
      <c r="J300" s="23">
        <f t="shared" si="28"/>
        <v>0</v>
      </c>
      <c r="K300" s="54">
        <f t="shared" si="29"/>
        <v>0</v>
      </c>
      <c r="L300" s="53">
        <f t="shared" si="30"/>
        <v>0</v>
      </c>
    </row>
    <row r="301" spans="1:12" s="1" customFormat="1">
      <c r="A301" s="9">
        <f>+SUBTOTAL(3,$B$4:B301)</f>
        <v>4</v>
      </c>
      <c r="B301" s="17"/>
      <c r="C301" s="8"/>
      <c r="D301" s="19"/>
      <c r="E301" s="24"/>
      <c r="F301" s="24"/>
      <c r="G301" s="25">
        <f t="shared" si="26"/>
        <v>0</v>
      </c>
      <c r="H301" s="26"/>
      <c r="I301" s="27">
        <f t="shared" si="27"/>
        <v>0</v>
      </c>
      <c r="J301" s="28">
        <f t="shared" si="28"/>
        <v>0</v>
      </c>
      <c r="K301" s="54">
        <f t="shared" si="29"/>
        <v>0</v>
      </c>
      <c r="L301" s="53">
        <f t="shared" si="30"/>
        <v>0</v>
      </c>
    </row>
    <row r="302" spans="1:12" s="1" customFormat="1">
      <c r="A302" s="9">
        <f>+SUBTOTAL(3,$B$4:B302)</f>
        <v>4</v>
      </c>
      <c r="B302" s="17"/>
      <c r="C302" s="10"/>
      <c r="D302" s="19"/>
      <c r="E302" s="19"/>
      <c r="F302" s="19"/>
      <c r="G302" s="20">
        <f t="shared" si="26"/>
        <v>0</v>
      </c>
      <c r="H302" s="26"/>
      <c r="I302" s="22">
        <f t="shared" si="27"/>
        <v>0</v>
      </c>
      <c r="J302" s="23">
        <f t="shared" si="28"/>
        <v>0</v>
      </c>
      <c r="K302" s="54">
        <f t="shared" si="29"/>
        <v>0</v>
      </c>
      <c r="L302" s="53">
        <f t="shared" si="30"/>
        <v>0</v>
      </c>
    </row>
    <row r="303" spans="1:12" s="1" customFormat="1">
      <c r="A303" s="9">
        <f>+SUBTOTAL(3,$B$4:B303)</f>
        <v>4</v>
      </c>
      <c r="B303" s="17"/>
      <c r="C303" s="8"/>
      <c r="D303" s="19"/>
      <c r="E303" s="24"/>
      <c r="F303" s="24"/>
      <c r="G303" s="25">
        <f t="shared" si="26"/>
        <v>0</v>
      </c>
      <c r="H303" s="26"/>
      <c r="I303" s="27">
        <f t="shared" si="27"/>
        <v>0</v>
      </c>
      <c r="J303" s="28">
        <f t="shared" si="28"/>
        <v>0</v>
      </c>
      <c r="K303" s="54">
        <f t="shared" si="29"/>
        <v>0</v>
      </c>
      <c r="L303" s="53">
        <f t="shared" si="30"/>
        <v>0</v>
      </c>
    </row>
    <row r="304" spans="1:12" s="1" customFormat="1">
      <c r="A304" s="9">
        <f>+SUBTOTAL(3,$B$4:B304)</f>
        <v>4</v>
      </c>
      <c r="B304" s="17"/>
      <c r="C304" s="10"/>
      <c r="D304" s="19"/>
      <c r="E304" s="19"/>
      <c r="F304" s="19"/>
      <c r="G304" s="20">
        <f t="shared" si="26"/>
        <v>0</v>
      </c>
      <c r="H304" s="26"/>
      <c r="I304" s="22">
        <f t="shared" si="27"/>
        <v>0</v>
      </c>
      <c r="J304" s="23">
        <f t="shared" si="28"/>
        <v>0</v>
      </c>
      <c r="K304" s="54">
        <f t="shared" si="29"/>
        <v>0</v>
      </c>
      <c r="L304" s="53">
        <f t="shared" si="30"/>
        <v>0</v>
      </c>
    </row>
    <row r="305" spans="1:12" s="1" customFormat="1">
      <c r="A305" s="9">
        <f>+SUBTOTAL(3,$B$4:B305)</f>
        <v>4</v>
      </c>
      <c r="B305" s="17"/>
      <c r="C305" s="8"/>
      <c r="D305" s="19"/>
      <c r="E305" s="24"/>
      <c r="F305" s="24"/>
      <c r="G305" s="25">
        <f t="shared" si="26"/>
        <v>0</v>
      </c>
      <c r="H305" s="26"/>
      <c r="I305" s="27">
        <f t="shared" si="27"/>
        <v>0</v>
      </c>
      <c r="J305" s="28">
        <f t="shared" si="28"/>
        <v>0</v>
      </c>
      <c r="K305" s="54">
        <f t="shared" si="29"/>
        <v>0</v>
      </c>
      <c r="L305" s="53">
        <f t="shared" si="30"/>
        <v>0</v>
      </c>
    </row>
    <row r="306" spans="1:12" s="1" customFormat="1">
      <c r="A306" s="9">
        <f>+SUBTOTAL(3,$B$4:B306)</f>
        <v>4</v>
      </c>
      <c r="B306" s="17"/>
      <c r="C306" s="10"/>
      <c r="D306" s="19"/>
      <c r="E306" s="19"/>
      <c r="F306" s="19"/>
      <c r="G306" s="20">
        <f t="shared" si="26"/>
        <v>0</v>
      </c>
      <c r="H306" s="26"/>
      <c r="I306" s="22">
        <f t="shared" si="27"/>
        <v>0</v>
      </c>
      <c r="J306" s="23">
        <f t="shared" si="28"/>
        <v>0</v>
      </c>
      <c r="K306" s="54">
        <f t="shared" si="29"/>
        <v>0</v>
      </c>
      <c r="L306" s="53">
        <f t="shared" si="30"/>
        <v>0</v>
      </c>
    </row>
    <row r="307" spans="1:12" s="1" customFormat="1">
      <c r="A307" s="9">
        <f>+SUBTOTAL(3,$B$4:B307)</f>
        <v>4</v>
      </c>
      <c r="B307" s="17"/>
      <c r="C307" s="8"/>
      <c r="D307" s="19"/>
      <c r="E307" s="24"/>
      <c r="F307" s="24"/>
      <c r="G307" s="25">
        <f t="shared" si="26"/>
        <v>0</v>
      </c>
      <c r="H307" s="26"/>
      <c r="I307" s="27">
        <f t="shared" si="27"/>
        <v>0</v>
      </c>
      <c r="J307" s="28">
        <f t="shared" si="28"/>
        <v>0</v>
      </c>
      <c r="K307" s="54">
        <f t="shared" si="29"/>
        <v>0</v>
      </c>
      <c r="L307" s="53">
        <f t="shared" si="30"/>
        <v>0</v>
      </c>
    </row>
    <row r="308" spans="1:12" s="1" customFormat="1">
      <c r="A308" s="9">
        <f>+SUBTOTAL(3,$B$4:B308)</f>
        <v>4</v>
      </c>
      <c r="B308" s="17"/>
      <c r="C308" s="10"/>
      <c r="D308" s="19"/>
      <c r="E308" s="19"/>
      <c r="F308" s="19"/>
      <c r="G308" s="20">
        <f t="shared" si="26"/>
        <v>0</v>
      </c>
      <c r="H308" s="26"/>
      <c r="I308" s="22">
        <f t="shared" si="27"/>
        <v>0</v>
      </c>
      <c r="J308" s="23">
        <f t="shared" si="28"/>
        <v>0</v>
      </c>
      <c r="K308" s="54">
        <f t="shared" si="29"/>
        <v>0</v>
      </c>
      <c r="L308" s="53">
        <f t="shared" si="30"/>
        <v>0</v>
      </c>
    </row>
    <row r="309" spans="1:12" s="1" customFormat="1">
      <c r="A309" s="9">
        <f>+SUBTOTAL(3,$B$4:B309)</f>
        <v>4</v>
      </c>
      <c r="B309" s="17"/>
      <c r="C309" s="8"/>
      <c r="D309" s="19"/>
      <c r="E309" s="24"/>
      <c r="F309" s="24"/>
      <c r="G309" s="25">
        <f t="shared" si="26"/>
        <v>0</v>
      </c>
      <c r="H309" s="26"/>
      <c r="I309" s="27">
        <f t="shared" si="27"/>
        <v>0</v>
      </c>
      <c r="J309" s="28">
        <f t="shared" si="28"/>
        <v>0</v>
      </c>
      <c r="K309" s="54">
        <f t="shared" si="29"/>
        <v>0</v>
      </c>
      <c r="L309" s="53">
        <f t="shared" si="30"/>
        <v>0</v>
      </c>
    </row>
    <row r="310" spans="1:12" s="1" customFormat="1">
      <c r="A310" s="9">
        <f>+SUBTOTAL(3,$B$4:B310)</f>
        <v>4</v>
      </c>
      <c r="B310" s="17"/>
      <c r="C310" s="10"/>
      <c r="D310" s="19"/>
      <c r="E310" s="19"/>
      <c r="F310" s="19"/>
      <c r="G310" s="20">
        <f t="shared" si="26"/>
        <v>0</v>
      </c>
      <c r="H310" s="26"/>
      <c r="I310" s="22">
        <f t="shared" si="27"/>
        <v>0</v>
      </c>
      <c r="J310" s="23">
        <f t="shared" si="28"/>
        <v>0</v>
      </c>
      <c r="K310" s="54">
        <f t="shared" si="29"/>
        <v>0</v>
      </c>
      <c r="L310" s="53">
        <f t="shared" si="30"/>
        <v>0</v>
      </c>
    </row>
    <row r="311" spans="1:12" s="1" customFormat="1">
      <c r="A311" s="9">
        <f>+SUBTOTAL(3,$B$4:B311)</f>
        <v>4</v>
      </c>
      <c r="B311" s="17"/>
      <c r="C311" s="8"/>
      <c r="D311" s="19"/>
      <c r="E311" s="24"/>
      <c r="F311" s="24"/>
      <c r="G311" s="25">
        <f t="shared" si="26"/>
        <v>0</v>
      </c>
      <c r="H311" s="26"/>
      <c r="I311" s="27">
        <f t="shared" si="27"/>
        <v>0</v>
      </c>
      <c r="J311" s="28">
        <f t="shared" si="28"/>
        <v>0</v>
      </c>
      <c r="K311" s="54">
        <f t="shared" si="29"/>
        <v>0</v>
      </c>
      <c r="L311" s="53">
        <f t="shared" si="30"/>
        <v>0</v>
      </c>
    </row>
    <row r="312" spans="1:12" s="1" customFormat="1">
      <c r="A312" s="9">
        <f>+SUBTOTAL(3,$B$4:B312)</f>
        <v>4</v>
      </c>
      <c r="B312" s="17"/>
      <c r="C312" s="10"/>
      <c r="D312" s="19"/>
      <c r="E312" s="19"/>
      <c r="F312" s="19"/>
      <c r="G312" s="20">
        <f t="shared" si="26"/>
        <v>0</v>
      </c>
      <c r="H312" s="26"/>
      <c r="I312" s="22">
        <f t="shared" si="27"/>
        <v>0</v>
      </c>
      <c r="J312" s="23">
        <f t="shared" si="28"/>
        <v>0</v>
      </c>
      <c r="K312" s="54">
        <f t="shared" si="29"/>
        <v>0</v>
      </c>
      <c r="L312" s="53">
        <f t="shared" si="30"/>
        <v>0</v>
      </c>
    </row>
    <row r="313" spans="1:12" s="1" customFormat="1">
      <c r="A313" s="9">
        <f>+SUBTOTAL(3,$B$4:B313)</f>
        <v>4</v>
      </c>
      <c r="B313" s="17"/>
      <c r="C313" s="8"/>
      <c r="D313" s="19"/>
      <c r="E313" s="24"/>
      <c r="F313" s="24"/>
      <c r="G313" s="25">
        <f t="shared" si="26"/>
        <v>0</v>
      </c>
      <c r="H313" s="26"/>
      <c r="I313" s="27">
        <f t="shared" si="27"/>
        <v>0</v>
      </c>
      <c r="J313" s="28">
        <f t="shared" si="28"/>
        <v>0</v>
      </c>
      <c r="K313" s="54">
        <f t="shared" si="29"/>
        <v>0</v>
      </c>
      <c r="L313" s="53">
        <f t="shared" si="30"/>
        <v>0</v>
      </c>
    </row>
    <row r="314" spans="1:12" s="1" customFormat="1">
      <c r="A314" s="9">
        <f>+SUBTOTAL(3,$B$4:B314)</f>
        <v>4</v>
      </c>
      <c r="B314" s="17"/>
      <c r="C314" s="10"/>
      <c r="D314" s="19"/>
      <c r="E314" s="19"/>
      <c r="F314" s="19"/>
      <c r="G314" s="20">
        <f t="shared" si="26"/>
        <v>0</v>
      </c>
      <c r="H314" s="26"/>
      <c r="I314" s="22">
        <f t="shared" si="27"/>
        <v>0</v>
      </c>
      <c r="J314" s="23">
        <f t="shared" si="28"/>
        <v>0</v>
      </c>
      <c r="K314" s="54">
        <f t="shared" si="29"/>
        <v>0</v>
      </c>
      <c r="L314" s="53">
        <f t="shared" si="30"/>
        <v>0</v>
      </c>
    </row>
    <row r="315" spans="1:12" s="1" customFormat="1">
      <c r="A315" s="9">
        <f>+SUBTOTAL(3,$B$4:B315)</f>
        <v>4</v>
      </c>
      <c r="B315" s="17"/>
      <c r="C315" s="8"/>
      <c r="D315" s="19"/>
      <c r="E315" s="24"/>
      <c r="F315" s="24"/>
      <c r="G315" s="25">
        <f t="shared" si="26"/>
        <v>0</v>
      </c>
      <c r="H315" s="26"/>
      <c r="I315" s="27">
        <f t="shared" si="27"/>
        <v>0</v>
      </c>
      <c r="J315" s="28">
        <f t="shared" si="28"/>
        <v>0</v>
      </c>
      <c r="K315" s="54">
        <f t="shared" si="29"/>
        <v>0</v>
      </c>
      <c r="L315" s="53">
        <f t="shared" si="30"/>
        <v>0</v>
      </c>
    </row>
    <row r="316" spans="1:12" s="1" customFormat="1">
      <c r="A316" s="9">
        <f>+SUBTOTAL(3,$B$4:B316)</f>
        <v>4</v>
      </c>
      <c r="B316" s="17"/>
      <c r="C316" s="10"/>
      <c r="D316" s="19"/>
      <c r="E316" s="19"/>
      <c r="F316" s="19"/>
      <c r="G316" s="20">
        <f t="shared" si="26"/>
        <v>0</v>
      </c>
      <c r="H316" s="26"/>
      <c r="I316" s="22">
        <f t="shared" si="27"/>
        <v>0</v>
      </c>
      <c r="J316" s="23">
        <f t="shared" si="28"/>
        <v>0</v>
      </c>
      <c r="K316" s="54">
        <f t="shared" si="29"/>
        <v>0</v>
      </c>
      <c r="L316" s="53">
        <f t="shared" si="30"/>
        <v>0</v>
      </c>
    </row>
    <row r="317" spans="1:12" s="1" customFormat="1">
      <c r="A317" s="9">
        <f>+SUBTOTAL(3,$B$4:B317)</f>
        <v>4</v>
      </c>
      <c r="B317" s="17"/>
      <c r="C317" s="8"/>
      <c r="D317" s="19"/>
      <c r="E317" s="24"/>
      <c r="F317" s="24"/>
      <c r="G317" s="25">
        <f t="shared" si="26"/>
        <v>0</v>
      </c>
      <c r="H317" s="26"/>
      <c r="I317" s="27">
        <f t="shared" si="27"/>
        <v>0</v>
      </c>
      <c r="J317" s="28">
        <f t="shared" si="28"/>
        <v>0</v>
      </c>
      <c r="K317" s="54">
        <f t="shared" si="29"/>
        <v>0</v>
      </c>
      <c r="L317" s="53">
        <f t="shared" si="30"/>
        <v>0</v>
      </c>
    </row>
    <row r="318" spans="1:12" s="1" customFormat="1">
      <c r="A318" s="9">
        <f>+SUBTOTAL(3,$B$4:B318)</f>
        <v>4</v>
      </c>
      <c r="B318" s="17"/>
      <c r="C318" s="10"/>
      <c r="D318" s="19"/>
      <c r="E318" s="19"/>
      <c r="F318" s="19"/>
      <c r="G318" s="20">
        <f t="shared" si="26"/>
        <v>0</v>
      </c>
      <c r="H318" s="26"/>
      <c r="I318" s="22">
        <f t="shared" si="27"/>
        <v>0</v>
      </c>
      <c r="J318" s="23">
        <f t="shared" si="28"/>
        <v>0</v>
      </c>
      <c r="K318" s="54">
        <f t="shared" si="29"/>
        <v>0</v>
      </c>
      <c r="L318" s="53">
        <f t="shared" si="30"/>
        <v>0</v>
      </c>
    </row>
    <row r="319" spans="1:12" s="1" customFormat="1">
      <c r="A319" s="9">
        <f>+SUBTOTAL(3,$B$4:B319)</f>
        <v>4</v>
      </c>
      <c r="B319" s="17"/>
      <c r="C319" s="8"/>
      <c r="D319" s="19"/>
      <c r="E319" s="24"/>
      <c r="F319" s="24"/>
      <c r="G319" s="25">
        <f t="shared" si="26"/>
        <v>0</v>
      </c>
      <c r="H319" s="26"/>
      <c r="I319" s="27">
        <f t="shared" si="27"/>
        <v>0</v>
      </c>
      <c r="J319" s="28">
        <f t="shared" si="28"/>
        <v>0</v>
      </c>
      <c r="K319" s="54">
        <f t="shared" si="29"/>
        <v>0</v>
      </c>
      <c r="L319" s="53">
        <f t="shared" si="30"/>
        <v>0</v>
      </c>
    </row>
    <row r="320" spans="1:12" s="1" customFormat="1">
      <c r="A320" s="9">
        <f>+SUBTOTAL(3,$B$4:B320)</f>
        <v>4</v>
      </c>
      <c r="B320" s="17"/>
      <c r="C320" s="10"/>
      <c r="D320" s="19"/>
      <c r="E320" s="19"/>
      <c r="F320" s="19"/>
      <c r="G320" s="20">
        <f t="shared" si="26"/>
        <v>0</v>
      </c>
      <c r="H320" s="26"/>
      <c r="I320" s="22">
        <f t="shared" si="27"/>
        <v>0</v>
      </c>
      <c r="J320" s="23">
        <f t="shared" si="28"/>
        <v>0</v>
      </c>
      <c r="K320" s="54">
        <f t="shared" si="29"/>
        <v>0</v>
      </c>
      <c r="L320" s="53">
        <f t="shared" si="30"/>
        <v>0</v>
      </c>
    </row>
    <row r="321" spans="1:12" s="1" customFormat="1">
      <c r="A321" s="9">
        <f>+SUBTOTAL(3,$B$4:B321)</f>
        <v>4</v>
      </c>
      <c r="B321" s="17"/>
      <c r="C321" s="8"/>
      <c r="D321" s="19"/>
      <c r="E321" s="24"/>
      <c r="F321" s="24"/>
      <c r="G321" s="25">
        <f t="shared" si="26"/>
        <v>0</v>
      </c>
      <c r="H321" s="26"/>
      <c r="I321" s="27">
        <f t="shared" si="27"/>
        <v>0</v>
      </c>
      <c r="J321" s="28">
        <f t="shared" si="28"/>
        <v>0</v>
      </c>
      <c r="K321" s="54">
        <f t="shared" si="29"/>
        <v>0</v>
      </c>
      <c r="L321" s="53">
        <f t="shared" si="30"/>
        <v>0</v>
      </c>
    </row>
    <row r="322" spans="1:12" s="1" customFormat="1">
      <c r="A322" s="9">
        <f>+SUBTOTAL(3,$B$4:B322)</f>
        <v>4</v>
      </c>
      <c r="B322" s="17"/>
      <c r="C322" s="10"/>
      <c r="D322" s="19"/>
      <c r="E322" s="19"/>
      <c r="F322" s="19"/>
      <c r="G322" s="20">
        <f t="shared" si="26"/>
        <v>0</v>
      </c>
      <c r="H322" s="26"/>
      <c r="I322" s="22">
        <f t="shared" si="27"/>
        <v>0</v>
      </c>
      <c r="J322" s="23">
        <f t="shared" si="28"/>
        <v>0</v>
      </c>
      <c r="K322" s="54">
        <f t="shared" si="29"/>
        <v>0</v>
      </c>
      <c r="L322" s="53">
        <f t="shared" si="30"/>
        <v>0</v>
      </c>
    </row>
    <row r="323" spans="1:12" s="1" customFormat="1">
      <c r="A323" s="9">
        <f>+SUBTOTAL(3,$B$4:B323)</f>
        <v>4</v>
      </c>
      <c r="B323" s="17"/>
      <c r="C323" s="8"/>
      <c r="D323" s="19"/>
      <c r="E323" s="24"/>
      <c r="F323" s="24"/>
      <c r="G323" s="25">
        <f t="shared" si="26"/>
        <v>0</v>
      </c>
      <c r="H323" s="26"/>
      <c r="I323" s="27">
        <f t="shared" si="27"/>
        <v>0</v>
      </c>
      <c r="J323" s="28">
        <f t="shared" si="28"/>
        <v>0</v>
      </c>
      <c r="K323" s="54">
        <f t="shared" si="29"/>
        <v>0</v>
      </c>
      <c r="L323" s="53">
        <f t="shared" si="30"/>
        <v>0</v>
      </c>
    </row>
    <row r="324" spans="1:12" s="1" customFormat="1">
      <c r="A324" s="9">
        <f>+SUBTOTAL(3,$B$4:B324)</f>
        <v>4</v>
      </c>
      <c r="B324" s="17"/>
      <c r="C324" s="10"/>
      <c r="D324" s="19"/>
      <c r="E324" s="19"/>
      <c r="F324" s="19"/>
      <c r="G324" s="20">
        <f t="shared" si="26"/>
        <v>0</v>
      </c>
      <c r="H324" s="26"/>
      <c r="I324" s="22">
        <f t="shared" si="27"/>
        <v>0</v>
      </c>
      <c r="J324" s="23">
        <f t="shared" si="28"/>
        <v>0</v>
      </c>
      <c r="K324" s="54">
        <f t="shared" si="29"/>
        <v>0</v>
      </c>
      <c r="L324" s="53">
        <f t="shared" si="30"/>
        <v>0</v>
      </c>
    </row>
    <row r="325" spans="1:12" s="1" customFormat="1">
      <c r="A325" s="9">
        <f>+SUBTOTAL(3,$B$4:B325)</f>
        <v>4</v>
      </c>
      <c r="B325" s="17"/>
      <c r="C325" s="8"/>
      <c r="D325" s="19"/>
      <c r="E325" s="24"/>
      <c r="F325" s="24"/>
      <c r="G325" s="25">
        <f t="shared" si="26"/>
        <v>0</v>
      </c>
      <c r="H325" s="26"/>
      <c r="I325" s="27">
        <f t="shared" si="27"/>
        <v>0</v>
      </c>
      <c r="J325" s="28">
        <f t="shared" si="28"/>
        <v>0</v>
      </c>
      <c r="K325" s="54">
        <f t="shared" si="29"/>
        <v>0</v>
      </c>
      <c r="L325" s="53">
        <f t="shared" si="30"/>
        <v>0</v>
      </c>
    </row>
    <row r="326" spans="1:12" s="1" customFormat="1">
      <c r="A326" s="9">
        <f>+SUBTOTAL(3,$B$4:B326)</f>
        <v>4</v>
      </c>
      <c r="B326" s="17"/>
      <c r="C326" s="10"/>
      <c r="D326" s="19"/>
      <c r="E326" s="19"/>
      <c r="F326" s="19"/>
      <c r="G326" s="20">
        <f t="shared" si="26"/>
        <v>0</v>
      </c>
      <c r="H326" s="26"/>
      <c r="I326" s="22">
        <f t="shared" si="27"/>
        <v>0</v>
      </c>
      <c r="J326" s="23">
        <f t="shared" si="28"/>
        <v>0</v>
      </c>
      <c r="K326" s="54">
        <f t="shared" si="29"/>
        <v>0</v>
      </c>
      <c r="L326" s="53">
        <f t="shared" si="30"/>
        <v>0</v>
      </c>
    </row>
    <row r="327" spans="1:12" s="1" customFormat="1">
      <c r="A327" s="9">
        <f>+SUBTOTAL(3,$B$4:B327)</f>
        <v>4</v>
      </c>
      <c r="B327" s="17"/>
      <c r="C327" s="8"/>
      <c r="D327" s="19"/>
      <c r="E327" s="24"/>
      <c r="F327" s="24"/>
      <c r="G327" s="25">
        <f t="shared" ref="G327:G390" si="31">+F327-E327</f>
        <v>0</v>
      </c>
      <c r="H327" s="26"/>
      <c r="I327" s="27">
        <f t="shared" ref="I327:I390" si="32">+IF(E327,100%)*(F327&gt;E327)*(F327-E327)</f>
        <v>0</v>
      </c>
      <c r="J327" s="28">
        <f t="shared" ref="J327:J390" si="33">+IF(E327,100%)*(E327&gt;F327)*(E327-F327)</f>
        <v>0</v>
      </c>
      <c r="K327" s="54">
        <f t="shared" ref="K327:K390" si="34">+H327*E327</f>
        <v>0</v>
      </c>
      <c r="L327" s="53">
        <f t="shared" ref="L327:L390" si="35">+E327*H327</f>
        <v>0</v>
      </c>
    </row>
    <row r="328" spans="1:12" s="1" customFormat="1">
      <c r="A328" s="9">
        <f>+SUBTOTAL(3,$B$4:B328)</f>
        <v>4</v>
      </c>
      <c r="B328" s="17"/>
      <c r="C328" s="10"/>
      <c r="D328" s="19"/>
      <c r="E328" s="19"/>
      <c r="F328" s="19"/>
      <c r="G328" s="20">
        <f t="shared" si="31"/>
        <v>0</v>
      </c>
      <c r="H328" s="26"/>
      <c r="I328" s="22">
        <f t="shared" si="32"/>
        <v>0</v>
      </c>
      <c r="J328" s="23">
        <f t="shared" si="33"/>
        <v>0</v>
      </c>
      <c r="K328" s="54">
        <f t="shared" si="34"/>
        <v>0</v>
      </c>
      <c r="L328" s="53">
        <f t="shared" si="35"/>
        <v>0</v>
      </c>
    </row>
    <row r="329" spans="1:12" s="1" customFormat="1">
      <c r="A329" s="9">
        <f>+SUBTOTAL(3,$B$4:B329)</f>
        <v>4</v>
      </c>
      <c r="B329" s="17"/>
      <c r="C329" s="8"/>
      <c r="D329" s="19"/>
      <c r="E329" s="24"/>
      <c r="F329" s="24"/>
      <c r="G329" s="25">
        <f t="shared" si="31"/>
        <v>0</v>
      </c>
      <c r="H329" s="26"/>
      <c r="I329" s="27">
        <f t="shared" si="32"/>
        <v>0</v>
      </c>
      <c r="J329" s="28">
        <f t="shared" si="33"/>
        <v>0</v>
      </c>
      <c r="K329" s="54">
        <f t="shared" si="34"/>
        <v>0</v>
      </c>
      <c r="L329" s="53">
        <f t="shared" si="35"/>
        <v>0</v>
      </c>
    </row>
    <row r="330" spans="1:12" s="1" customFormat="1">
      <c r="A330" s="9">
        <f>+SUBTOTAL(3,$B$4:B330)</f>
        <v>4</v>
      </c>
      <c r="B330" s="17"/>
      <c r="C330" s="10"/>
      <c r="D330" s="19"/>
      <c r="E330" s="19"/>
      <c r="F330" s="19"/>
      <c r="G330" s="20">
        <f t="shared" si="31"/>
        <v>0</v>
      </c>
      <c r="H330" s="26"/>
      <c r="I330" s="22">
        <f t="shared" si="32"/>
        <v>0</v>
      </c>
      <c r="J330" s="23">
        <f t="shared" si="33"/>
        <v>0</v>
      </c>
      <c r="K330" s="54">
        <f t="shared" si="34"/>
        <v>0</v>
      </c>
      <c r="L330" s="53">
        <f t="shared" si="35"/>
        <v>0</v>
      </c>
    </row>
    <row r="331" spans="1:12" s="1" customFormat="1">
      <c r="A331" s="9">
        <f>+SUBTOTAL(3,$B$4:B331)</f>
        <v>4</v>
      </c>
      <c r="B331" s="17"/>
      <c r="C331" s="8"/>
      <c r="D331" s="19"/>
      <c r="E331" s="24"/>
      <c r="F331" s="24"/>
      <c r="G331" s="25">
        <f t="shared" si="31"/>
        <v>0</v>
      </c>
      <c r="H331" s="26"/>
      <c r="I331" s="27">
        <f t="shared" si="32"/>
        <v>0</v>
      </c>
      <c r="J331" s="28">
        <f t="shared" si="33"/>
        <v>0</v>
      </c>
      <c r="K331" s="54">
        <f t="shared" si="34"/>
        <v>0</v>
      </c>
      <c r="L331" s="53">
        <f t="shared" si="35"/>
        <v>0</v>
      </c>
    </row>
    <row r="332" spans="1:12" s="1" customFormat="1">
      <c r="A332" s="9">
        <f>+SUBTOTAL(3,$B$4:B332)</f>
        <v>4</v>
      </c>
      <c r="B332" s="17"/>
      <c r="C332" s="10"/>
      <c r="D332" s="19"/>
      <c r="E332" s="19"/>
      <c r="F332" s="19"/>
      <c r="G332" s="20">
        <f t="shared" si="31"/>
        <v>0</v>
      </c>
      <c r="H332" s="26"/>
      <c r="I332" s="22">
        <f t="shared" si="32"/>
        <v>0</v>
      </c>
      <c r="J332" s="23">
        <f t="shared" si="33"/>
        <v>0</v>
      </c>
      <c r="K332" s="54">
        <f t="shared" si="34"/>
        <v>0</v>
      </c>
      <c r="L332" s="53">
        <f t="shared" si="35"/>
        <v>0</v>
      </c>
    </row>
    <row r="333" spans="1:12" s="1" customFormat="1">
      <c r="A333" s="9">
        <f>+SUBTOTAL(3,$B$4:B333)</f>
        <v>4</v>
      </c>
      <c r="B333" s="17"/>
      <c r="C333" s="8"/>
      <c r="D333" s="19"/>
      <c r="E333" s="24"/>
      <c r="F333" s="24"/>
      <c r="G333" s="25">
        <f t="shared" si="31"/>
        <v>0</v>
      </c>
      <c r="H333" s="26"/>
      <c r="I333" s="27">
        <f t="shared" si="32"/>
        <v>0</v>
      </c>
      <c r="J333" s="28">
        <f t="shared" si="33"/>
        <v>0</v>
      </c>
      <c r="K333" s="54">
        <f t="shared" si="34"/>
        <v>0</v>
      </c>
      <c r="L333" s="53">
        <f t="shared" si="35"/>
        <v>0</v>
      </c>
    </row>
    <row r="334" spans="1:12" s="1" customFormat="1">
      <c r="A334" s="9">
        <f>+SUBTOTAL(3,$B$4:B334)</f>
        <v>4</v>
      </c>
      <c r="B334" s="17"/>
      <c r="C334" s="10"/>
      <c r="D334" s="19"/>
      <c r="E334" s="19"/>
      <c r="F334" s="19"/>
      <c r="G334" s="20">
        <f t="shared" si="31"/>
        <v>0</v>
      </c>
      <c r="H334" s="26"/>
      <c r="I334" s="22">
        <f t="shared" si="32"/>
        <v>0</v>
      </c>
      <c r="J334" s="23">
        <f t="shared" si="33"/>
        <v>0</v>
      </c>
      <c r="K334" s="54">
        <f t="shared" si="34"/>
        <v>0</v>
      </c>
      <c r="L334" s="53">
        <f t="shared" si="35"/>
        <v>0</v>
      </c>
    </row>
    <row r="335" spans="1:12" s="1" customFormat="1">
      <c r="A335" s="9">
        <f>+SUBTOTAL(3,$B$4:B335)</f>
        <v>4</v>
      </c>
      <c r="B335" s="17"/>
      <c r="C335" s="8"/>
      <c r="D335" s="19"/>
      <c r="E335" s="24"/>
      <c r="F335" s="24"/>
      <c r="G335" s="25">
        <f t="shared" si="31"/>
        <v>0</v>
      </c>
      <c r="H335" s="26"/>
      <c r="I335" s="27">
        <f t="shared" si="32"/>
        <v>0</v>
      </c>
      <c r="J335" s="28">
        <f t="shared" si="33"/>
        <v>0</v>
      </c>
      <c r="K335" s="54">
        <f t="shared" si="34"/>
        <v>0</v>
      </c>
      <c r="L335" s="53">
        <f t="shared" si="35"/>
        <v>0</v>
      </c>
    </row>
    <row r="336" spans="1:12" s="1" customFormat="1">
      <c r="A336" s="9">
        <f>+SUBTOTAL(3,$B$4:B336)</f>
        <v>4</v>
      </c>
      <c r="B336" s="17"/>
      <c r="C336" s="10"/>
      <c r="D336" s="19"/>
      <c r="E336" s="19"/>
      <c r="F336" s="19"/>
      <c r="G336" s="20">
        <f t="shared" si="31"/>
        <v>0</v>
      </c>
      <c r="H336" s="26"/>
      <c r="I336" s="22">
        <f t="shared" si="32"/>
        <v>0</v>
      </c>
      <c r="J336" s="23">
        <f t="shared" si="33"/>
        <v>0</v>
      </c>
      <c r="K336" s="54">
        <f t="shared" si="34"/>
        <v>0</v>
      </c>
      <c r="L336" s="53">
        <f t="shared" si="35"/>
        <v>0</v>
      </c>
    </row>
    <row r="337" spans="1:12" s="1" customFormat="1">
      <c r="A337" s="9">
        <f>+SUBTOTAL(3,$B$4:B337)</f>
        <v>4</v>
      </c>
      <c r="B337" s="17"/>
      <c r="C337" s="8"/>
      <c r="D337" s="19"/>
      <c r="E337" s="24"/>
      <c r="F337" s="24"/>
      <c r="G337" s="25">
        <f t="shared" si="31"/>
        <v>0</v>
      </c>
      <c r="H337" s="26"/>
      <c r="I337" s="27">
        <f t="shared" si="32"/>
        <v>0</v>
      </c>
      <c r="J337" s="28">
        <f t="shared" si="33"/>
        <v>0</v>
      </c>
      <c r="K337" s="54">
        <f t="shared" si="34"/>
        <v>0</v>
      </c>
      <c r="L337" s="53">
        <f t="shared" si="35"/>
        <v>0</v>
      </c>
    </row>
    <row r="338" spans="1:12" s="1" customFormat="1">
      <c r="A338" s="9">
        <f>+SUBTOTAL(3,$B$4:B338)</f>
        <v>4</v>
      </c>
      <c r="B338" s="17"/>
      <c r="C338" s="10"/>
      <c r="D338" s="19"/>
      <c r="E338" s="19"/>
      <c r="F338" s="19"/>
      <c r="G338" s="20">
        <f t="shared" si="31"/>
        <v>0</v>
      </c>
      <c r="H338" s="26"/>
      <c r="I338" s="22">
        <f t="shared" si="32"/>
        <v>0</v>
      </c>
      <c r="J338" s="23">
        <f t="shared" si="33"/>
        <v>0</v>
      </c>
      <c r="K338" s="54">
        <f t="shared" si="34"/>
        <v>0</v>
      </c>
      <c r="L338" s="53">
        <f t="shared" si="35"/>
        <v>0</v>
      </c>
    </row>
    <row r="339" spans="1:12" s="1" customFormat="1">
      <c r="A339" s="9">
        <f>+SUBTOTAL(3,$B$4:B339)</f>
        <v>4</v>
      </c>
      <c r="B339" s="17"/>
      <c r="C339" s="8"/>
      <c r="D339" s="19"/>
      <c r="E339" s="24"/>
      <c r="F339" s="24"/>
      <c r="G339" s="25">
        <f t="shared" si="31"/>
        <v>0</v>
      </c>
      <c r="H339" s="26"/>
      <c r="I339" s="27">
        <f t="shared" si="32"/>
        <v>0</v>
      </c>
      <c r="J339" s="28">
        <f t="shared" si="33"/>
        <v>0</v>
      </c>
      <c r="K339" s="54">
        <f t="shared" si="34"/>
        <v>0</v>
      </c>
      <c r="L339" s="53">
        <f t="shared" si="35"/>
        <v>0</v>
      </c>
    </row>
    <row r="340" spans="1:12" s="1" customFormat="1">
      <c r="A340" s="9">
        <f>+SUBTOTAL(3,$B$4:B340)</f>
        <v>4</v>
      </c>
      <c r="B340" s="17"/>
      <c r="C340" s="10"/>
      <c r="D340" s="19"/>
      <c r="E340" s="19"/>
      <c r="F340" s="19"/>
      <c r="G340" s="20">
        <f t="shared" si="31"/>
        <v>0</v>
      </c>
      <c r="H340" s="26"/>
      <c r="I340" s="22">
        <f t="shared" si="32"/>
        <v>0</v>
      </c>
      <c r="J340" s="23">
        <f t="shared" si="33"/>
        <v>0</v>
      </c>
      <c r="K340" s="54">
        <f t="shared" si="34"/>
        <v>0</v>
      </c>
      <c r="L340" s="53">
        <f t="shared" si="35"/>
        <v>0</v>
      </c>
    </row>
    <row r="341" spans="1:12" s="1" customFormat="1">
      <c r="A341" s="9">
        <f>+SUBTOTAL(3,$B$4:B341)</f>
        <v>4</v>
      </c>
      <c r="B341" s="17"/>
      <c r="C341" s="8"/>
      <c r="D341" s="19"/>
      <c r="E341" s="24"/>
      <c r="F341" s="24"/>
      <c r="G341" s="25">
        <f t="shared" si="31"/>
        <v>0</v>
      </c>
      <c r="H341" s="26"/>
      <c r="I341" s="27">
        <f t="shared" si="32"/>
        <v>0</v>
      </c>
      <c r="J341" s="28">
        <f t="shared" si="33"/>
        <v>0</v>
      </c>
      <c r="K341" s="54">
        <f t="shared" si="34"/>
        <v>0</v>
      </c>
      <c r="L341" s="53">
        <f t="shared" si="35"/>
        <v>0</v>
      </c>
    </row>
    <row r="342" spans="1:12" s="1" customFormat="1">
      <c r="A342" s="9">
        <f>+SUBTOTAL(3,$B$4:B342)</f>
        <v>4</v>
      </c>
      <c r="B342" s="17"/>
      <c r="C342" s="10"/>
      <c r="D342" s="19"/>
      <c r="E342" s="19"/>
      <c r="F342" s="19"/>
      <c r="G342" s="20">
        <f t="shared" si="31"/>
        <v>0</v>
      </c>
      <c r="H342" s="26"/>
      <c r="I342" s="22">
        <f t="shared" si="32"/>
        <v>0</v>
      </c>
      <c r="J342" s="23">
        <f t="shared" si="33"/>
        <v>0</v>
      </c>
      <c r="K342" s="54">
        <f t="shared" si="34"/>
        <v>0</v>
      </c>
      <c r="L342" s="53">
        <f t="shared" si="35"/>
        <v>0</v>
      </c>
    </row>
    <row r="343" spans="1:12" s="1" customFormat="1">
      <c r="A343" s="9">
        <f>+SUBTOTAL(3,$B$4:B343)</f>
        <v>4</v>
      </c>
      <c r="B343" s="17"/>
      <c r="C343" s="8"/>
      <c r="D343" s="19"/>
      <c r="E343" s="24"/>
      <c r="F343" s="24"/>
      <c r="G343" s="25">
        <f t="shared" si="31"/>
        <v>0</v>
      </c>
      <c r="H343" s="26"/>
      <c r="I343" s="27">
        <f t="shared" si="32"/>
        <v>0</v>
      </c>
      <c r="J343" s="28">
        <f t="shared" si="33"/>
        <v>0</v>
      </c>
      <c r="K343" s="54">
        <f t="shared" si="34"/>
        <v>0</v>
      </c>
      <c r="L343" s="53">
        <f t="shared" si="35"/>
        <v>0</v>
      </c>
    </row>
    <row r="344" spans="1:12" s="1" customFormat="1">
      <c r="A344" s="9">
        <f>+SUBTOTAL(3,$B$4:B344)</f>
        <v>4</v>
      </c>
      <c r="B344" s="17"/>
      <c r="C344" s="10"/>
      <c r="D344" s="19"/>
      <c r="E344" s="19"/>
      <c r="F344" s="19"/>
      <c r="G344" s="20">
        <f t="shared" si="31"/>
        <v>0</v>
      </c>
      <c r="H344" s="26"/>
      <c r="I344" s="22">
        <f t="shared" si="32"/>
        <v>0</v>
      </c>
      <c r="J344" s="23">
        <f t="shared" si="33"/>
        <v>0</v>
      </c>
      <c r="K344" s="54">
        <f t="shared" si="34"/>
        <v>0</v>
      </c>
      <c r="L344" s="53">
        <f t="shared" si="35"/>
        <v>0</v>
      </c>
    </row>
    <row r="345" spans="1:12" s="1" customFormat="1">
      <c r="A345" s="9">
        <f>+SUBTOTAL(3,$B$4:B345)</f>
        <v>4</v>
      </c>
      <c r="B345" s="17"/>
      <c r="C345" s="8"/>
      <c r="D345" s="19"/>
      <c r="E345" s="24"/>
      <c r="F345" s="24"/>
      <c r="G345" s="25">
        <f t="shared" si="31"/>
        <v>0</v>
      </c>
      <c r="H345" s="26"/>
      <c r="I345" s="27">
        <f t="shared" si="32"/>
        <v>0</v>
      </c>
      <c r="J345" s="28">
        <f t="shared" si="33"/>
        <v>0</v>
      </c>
      <c r="K345" s="54">
        <f t="shared" si="34"/>
        <v>0</v>
      </c>
      <c r="L345" s="53">
        <f t="shared" si="35"/>
        <v>0</v>
      </c>
    </row>
    <row r="346" spans="1:12" s="1" customFormat="1">
      <c r="A346" s="9">
        <f>+SUBTOTAL(3,$B$4:B346)</f>
        <v>4</v>
      </c>
      <c r="B346" s="17"/>
      <c r="C346" s="10"/>
      <c r="D346" s="19"/>
      <c r="E346" s="19"/>
      <c r="F346" s="19"/>
      <c r="G346" s="20">
        <f t="shared" si="31"/>
        <v>0</v>
      </c>
      <c r="H346" s="26"/>
      <c r="I346" s="22">
        <f t="shared" si="32"/>
        <v>0</v>
      </c>
      <c r="J346" s="23">
        <f t="shared" si="33"/>
        <v>0</v>
      </c>
      <c r="K346" s="54">
        <f t="shared" si="34"/>
        <v>0</v>
      </c>
      <c r="L346" s="53">
        <f t="shared" si="35"/>
        <v>0</v>
      </c>
    </row>
    <row r="347" spans="1:12" s="1" customFormat="1">
      <c r="A347" s="9">
        <f>+SUBTOTAL(3,$B$4:B347)</f>
        <v>4</v>
      </c>
      <c r="B347" s="17"/>
      <c r="C347" s="8"/>
      <c r="D347" s="19"/>
      <c r="E347" s="24"/>
      <c r="F347" s="24"/>
      <c r="G347" s="25">
        <f t="shared" si="31"/>
        <v>0</v>
      </c>
      <c r="H347" s="26"/>
      <c r="I347" s="27">
        <f t="shared" si="32"/>
        <v>0</v>
      </c>
      <c r="J347" s="28">
        <f t="shared" si="33"/>
        <v>0</v>
      </c>
      <c r="K347" s="54">
        <f t="shared" si="34"/>
        <v>0</v>
      </c>
      <c r="L347" s="53">
        <f t="shared" si="35"/>
        <v>0</v>
      </c>
    </row>
    <row r="348" spans="1:12" s="1" customFormat="1">
      <c r="A348" s="9">
        <f>+SUBTOTAL(3,$B$4:B348)</f>
        <v>4</v>
      </c>
      <c r="B348" s="17"/>
      <c r="C348" s="10"/>
      <c r="D348" s="19"/>
      <c r="E348" s="19"/>
      <c r="F348" s="19"/>
      <c r="G348" s="20">
        <f t="shared" si="31"/>
        <v>0</v>
      </c>
      <c r="H348" s="26"/>
      <c r="I348" s="22">
        <f t="shared" si="32"/>
        <v>0</v>
      </c>
      <c r="J348" s="23">
        <f t="shared" si="33"/>
        <v>0</v>
      </c>
      <c r="K348" s="54">
        <f t="shared" si="34"/>
        <v>0</v>
      </c>
      <c r="L348" s="53">
        <f t="shared" si="35"/>
        <v>0</v>
      </c>
    </row>
    <row r="349" spans="1:12" s="1" customFormat="1">
      <c r="A349" s="9">
        <f>+SUBTOTAL(3,$B$4:B349)</f>
        <v>4</v>
      </c>
      <c r="B349" s="17"/>
      <c r="C349" s="8"/>
      <c r="D349" s="19"/>
      <c r="E349" s="24"/>
      <c r="F349" s="24"/>
      <c r="G349" s="25">
        <f t="shared" si="31"/>
        <v>0</v>
      </c>
      <c r="H349" s="26"/>
      <c r="I349" s="27">
        <f t="shared" si="32"/>
        <v>0</v>
      </c>
      <c r="J349" s="28">
        <f t="shared" si="33"/>
        <v>0</v>
      </c>
      <c r="K349" s="54">
        <f t="shared" si="34"/>
        <v>0</v>
      </c>
      <c r="L349" s="53">
        <f t="shared" si="35"/>
        <v>0</v>
      </c>
    </row>
    <row r="350" spans="1:12" s="1" customFormat="1">
      <c r="A350" s="9">
        <f>+SUBTOTAL(3,$B$4:B350)</f>
        <v>4</v>
      </c>
      <c r="B350" s="17"/>
      <c r="C350" s="10"/>
      <c r="D350" s="19"/>
      <c r="E350" s="19"/>
      <c r="F350" s="19"/>
      <c r="G350" s="20">
        <f t="shared" si="31"/>
        <v>0</v>
      </c>
      <c r="H350" s="26"/>
      <c r="I350" s="22">
        <f t="shared" si="32"/>
        <v>0</v>
      </c>
      <c r="J350" s="23">
        <f t="shared" si="33"/>
        <v>0</v>
      </c>
      <c r="K350" s="54">
        <f t="shared" si="34"/>
        <v>0</v>
      </c>
      <c r="L350" s="53">
        <f t="shared" si="35"/>
        <v>0</v>
      </c>
    </row>
    <row r="351" spans="1:12" s="1" customFormat="1">
      <c r="A351" s="9">
        <f>+SUBTOTAL(3,$B$4:B351)</f>
        <v>4</v>
      </c>
      <c r="B351" s="17"/>
      <c r="C351" s="8"/>
      <c r="D351" s="19"/>
      <c r="E351" s="24"/>
      <c r="F351" s="24"/>
      <c r="G351" s="25">
        <f t="shared" si="31"/>
        <v>0</v>
      </c>
      <c r="H351" s="26"/>
      <c r="I351" s="27">
        <f t="shared" si="32"/>
        <v>0</v>
      </c>
      <c r="J351" s="28">
        <f t="shared" si="33"/>
        <v>0</v>
      </c>
      <c r="K351" s="54">
        <f t="shared" si="34"/>
        <v>0</v>
      </c>
      <c r="L351" s="53">
        <f t="shared" si="35"/>
        <v>0</v>
      </c>
    </row>
    <row r="352" spans="1:12" s="1" customFormat="1">
      <c r="A352" s="9">
        <f>+SUBTOTAL(3,$B$4:B352)</f>
        <v>4</v>
      </c>
      <c r="B352" s="17"/>
      <c r="C352" s="10"/>
      <c r="D352" s="19"/>
      <c r="E352" s="19"/>
      <c r="F352" s="19"/>
      <c r="G352" s="20">
        <f t="shared" si="31"/>
        <v>0</v>
      </c>
      <c r="H352" s="26"/>
      <c r="I352" s="22">
        <f t="shared" si="32"/>
        <v>0</v>
      </c>
      <c r="J352" s="23">
        <f t="shared" si="33"/>
        <v>0</v>
      </c>
      <c r="K352" s="54">
        <f t="shared" si="34"/>
        <v>0</v>
      </c>
      <c r="L352" s="53">
        <f t="shared" si="35"/>
        <v>0</v>
      </c>
    </row>
    <row r="353" spans="1:12" s="1" customFormat="1">
      <c r="A353" s="9">
        <f>+SUBTOTAL(3,$B$4:B353)</f>
        <v>4</v>
      </c>
      <c r="B353" s="17"/>
      <c r="C353" s="8"/>
      <c r="D353" s="19"/>
      <c r="E353" s="24"/>
      <c r="F353" s="24"/>
      <c r="G353" s="25">
        <f t="shared" si="31"/>
        <v>0</v>
      </c>
      <c r="H353" s="26"/>
      <c r="I353" s="27">
        <f t="shared" si="32"/>
        <v>0</v>
      </c>
      <c r="J353" s="28">
        <f t="shared" si="33"/>
        <v>0</v>
      </c>
      <c r="K353" s="54">
        <f t="shared" si="34"/>
        <v>0</v>
      </c>
      <c r="L353" s="53">
        <f t="shared" si="35"/>
        <v>0</v>
      </c>
    </row>
    <row r="354" spans="1:12" s="1" customFormat="1">
      <c r="A354" s="9">
        <f>+SUBTOTAL(3,$B$4:B354)</f>
        <v>4</v>
      </c>
      <c r="B354" s="17"/>
      <c r="C354" s="10"/>
      <c r="D354" s="19"/>
      <c r="E354" s="19"/>
      <c r="F354" s="19"/>
      <c r="G354" s="20">
        <f t="shared" si="31"/>
        <v>0</v>
      </c>
      <c r="H354" s="26"/>
      <c r="I354" s="22">
        <f t="shared" si="32"/>
        <v>0</v>
      </c>
      <c r="J354" s="23">
        <f t="shared" si="33"/>
        <v>0</v>
      </c>
      <c r="K354" s="54">
        <f t="shared" si="34"/>
        <v>0</v>
      </c>
      <c r="L354" s="53">
        <f t="shared" si="35"/>
        <v>0</v>
      </c>
    </row>
    <row r="355" spans="1:12" s="1" customFormat="1">
      <c r="A355" s="9">
        <f>+SUBTOTAL(3,$B$4:B355)</f>
        <v>4</v>
      </c>
      <c r="B355" s="17"/>
      <c r="C355" s="8"/>
      <c r="D355" s="19"/>
      <c r="E355" s="24"/>
      <c r="F355" s="24"/>
      <c r="G355" s="25">
        <f t="shared" si="31"/>
        <v>0</v>
      </c>
      <c r="H355" s="26"/>
      <c r="I355" s="27">
        <f t="shared" si="32"/>
        <v>0</v>
      </c>
      <c r="J355" s="28">
        <f t="shared" si="33"/>
        <v>0</v>
      </c>
      <c r="K355" s="54">
        <f t="shared" si="34"/>
        <v>0</v>
      </c>
      <c r="L355" s="53">
        <f t="shared" si="35"/>
        <v>0</v>
      </c>
    </row>
    <row r="356" spans="1:12" s="1" customFormat="1">
      <c r="A356" s="9">
        <f>+SUBTOTAL(3,$B$4:B356)</f>
        <v>4</v>
      </c>
      <c r="B356" s="17"/>
      <c r="C356" s="10"/>
      <c r="D356" s="19"/>
      <c r="E356" s="19"/>
      <c r="F356" s="19"/>
      <c r="G356" s="20">
        <f t="shared" si="31"/>
        <v>0</v>
      </c>
      <c r="H356" s="26"/>
      <c r="I356" s="22">
        <f t="shared" si="32"/>
        <v>0</v>
      </c>
      <c r="J356" s="23">
        <f t="shared" si="33"/>
        <v>0</v>
      </c>
      <c r="K356" s="54">
        <f t="shared" si="34"/>
        <v>0</v>
      </c>
      <c r="L356" s="53">
        <f t="shared" si="35"/>
        <v>0</v>
      </c>
    </row>
    <row r="357" spans="1:12" s="1" customFormat="1">
      <c r="A357" s="9">
        <f>+SUBTOTAL(3,$B$4:B357)</f>
        <v>4</v>
      </c>
      <c r="B357" s="17"/>
      <c r="C357" s="8"/>
      <c r="D357" s="19"/>
      <c r="E357" s="24"/>
      <c r="F357" s="24"/>
      <c r="G357" s="25">
        <f t="shared" si="31"/>
        <v>0</v>
      </c>
      <c r="H357" s="26"/>
      <c r="I357" s="27">
        <f t="shared" si="32"/>
        <v>0</v>
      </c>
      <c r="J357" s="28">
        <f t="shared" si="33"/>
        <v>0</v>
      </c>
      <c r="K357" s="54">
        <f t="shared" si="34"/>
        <v>0</v>
      </c>
      <c r="L357" s="53">
        <f t="shared" si="35"/>
        <v>0</v>
      </c>
    </row>
    <row r="358" spans="1:12" s="1" customFormat="1">
      <c r="A358" s="9">
        <f>+SUBTOTAL(3,$B$4:B358)</f>
        <v>4</v>
      </c>
      <c r="B358" s="17"/>
      <c r="C358" s="10"/>
      <c r="D358" s="19"/>
      <c r="E358" s="19"/>
      <c r="F358" s="19"/>
      <c r="G358" s="20">
        <f t="shared" si="31"/>
        <v>0</v>
      </c>
      <c r="H358" s="26"/>
      <c r="I358" s="22">
        <f t="shared" si="32"/>
        <v>0</v>
      </c>
      <c r="J358" s="23">
        <f t="shared" si="33"/>
        <v>0</v>
      </c>
      <c r="K358" s="54">
        <f t="shared" si="34"/>
        <v>0</v>
      </c>
      <c r="L358" s="53">
        <f t="shared" si="35"/>
        <v>0</v>
      </c>
    </row>
    <row r="359" spans="1:12" s="1" customFormat="1">
      <c r="A359" s="9">
        <f>+SUBTOTAL(3,$B$4:B359)</f>
        <v>4</v>
      </c>
      <c r="B359" s="17"/>
      <c r="C359" s="8"/>
      <c r="D359" s="19"/>
      <c r="E359" s="24"/>
      <c r="F359" s="24"/>
      <c r="G359" s="25">
        <f t="shared" si="31"/>
        <v>0</v>
      </c>
      <c r="H359" s="26"/>
      <c r="I359" s="27">
        <f t="shared" si="32"/>
        <v>0</v>
      </c>
      <c r="J359" s="28">
        <f t="shared" si="33"/>
        <v>0</v>
      </c>
      <c r="K359" s="54">
        <f t="shared" si="34"/>
        <v>0</v>
      </c>
      <c r="L359" s="53">
        <f t="shared" si="35"/>
        <v>0</v>
      </c>
    </row>
    <row r="360" spans="1:12" s="1" customFormat="1">
      <c r="A360" s="9">
        <f>+SUBTOTAL(3,$B$4:B360)</f>
        <v>4</v>
      </c>
      <c r="B360" s="17"/>
      <c r="C360" s="10"/>
      <c r="D360" s="19"/>
      <c r="E360" s="19"/>
      <c r="F360" s="19"/>
      <c r="G360" s="20">
        <f t="shared" si="31"/>
        <v>0</v>
      </c>
      <c r="H360" s="26"/>
      <c r="I360" s="22">
        <f t="shared" si="32"/>
        <v>0</v>
      </c>
      <c r="J360" s="23">
        <f t="shared" si="33"/>
        <v>0</v>
      </c>
      <c r="K360" s="54">
        <f t="shared" si="34"/>
        <v>0</v>
      </c>
      <c r="L360" s="53">
        <f t="shared" si="35"/>
        <v>0</v>
      </c>
    </row>
    <row r="361" spans="1:12" s="1" customFormat="1">
      <c r="A361" s="9">
        <f>+SUBTOTAL(3,$B$4:B361)</f>
        <v>4</v>
      </c>
      <c r="B361" s="17"/>
      <c r="C361" s="8"/>
      <c r="D361" s="19"/>
      <c r="E361" s="24"/>
      <c r="F361" s="24"/>
      <c r="G361" s="25">
        <f t="shared" si="31"/>
        <v>0</v>
      </c>
      <c r="H361" s="26"/>
      <c r="I361" s="27">
        <f t="shared" si="32"/>
        <v>0</v>
      </c>
      <c r="J361" s="28">
        <f t="shared" si="33"/>
        <v>0</v>
      </c>
      <c r="K361" s="54">
        <f t="shared" si="34"/>
        <v>0</v>
      </c>
      <c r="L361" s="53">
        <f t="shared" si="35"/>
        <v>0</v>
      </c>
    </row>
    <row r="362" spans="1:12" s="1" customFormat="1">
      <c r="A362" s="9">
        <f>+SUBTOTAL(3,$B$4:B362)</f>
        <v>4</v>
      </c>
      <c r="B362" s="17"/>
      <c r="C362" s="10"/>
      <c r="D362" s="19"/>
      <c r="E362" s="19"/>
      <c r="F362" s="19"/>
      <c r="G362" s="20">
        <f t="shared" si="31"/>
        <v>0</v>
      </c>
      <c r="H362" s="26"/>
      <c r="I362" s="22">
        <f t="shared" si="32"/>
        <v>0</v>
      </c>
      <c r="J362" s="23">
        <f t="shared" si="33"/>
        <v>0</v>
      </c>
      <c r="K362" s="54">
        <f t="shared" si="34"/>
        <v>0</v>
      </c>
      <c r="L362" s="53">
        <f t="shared" si="35"/>
        <v>0</v>
      </c>
    </row>
    <row r="363" spans="1:12" s="1" customFormat="1">
      <c r="A363" s="9">
        <f>+SUBTOTAL(3,$B$4:B363)</f>
        <v>4</v>
      </c>
      <c r="B363" s="17"/>
      <c r="C363" s="8"/>
      <c r="D363" s="19"/>
      <c r="E363" s="24"/>
      <c r="F363" s="24"/>
      <c r="G363" s="25">
        <f t="shared" si="31"/>
        <v>0</v>
      </c>
      <c r="H363" s="26"/>
      <c r="I363" s="27">
        <f t="shared" si="32"/>
        <v>0</v>
      </c>
      <c r="J363" s="28">
        <f t="shared" si="33"/>
        <v>0</v>
      </c>
      <c r="K363" s="54">
        <f t="shared" si="34"/>
        <v>0</v>
      </c>
      <c r="L363" s="53">
        <f t="shared" si="35"/>
        <v>0</v>
      </c>
    </row>
    <row r="364" spans="1:12" s="1" customFormat="1">
      <c r="A364" s="9">
        <f>+SUBTOTAL(3,$B$4:B364)</f>
        <v>4</v>
      </c>
      <c r="B364" s="17"/>
      <c r="C364" s="10"/>
      <c r="D364" s="19"/>
      <c r="E364" s="19"/>
      <c r="F364" s="19"/>
      <c r="G364" s="20">
        <f t="shared" si="31"/>
        <v>0</v>
      </c>
      <c r="H364" s="26"/>
      <c r="I364" s="22">
        <f t="shared" si="32"/>
        <v>0</v>
      </c>
      <c r="J364" s="23">
        <f t="shared" si="33"/>
        <v>0</v>
      </c>
      <c r="K364" s="54">
        <f t="shared" si="34"/>
        <v>0</v>
      </c>
      <c r="L364" s="53">
        <f t="shared" si="35"/>
        <v>0</v>
      </c>
    </row>
    <row r="365" spans="1:12" s="1" customFormat="1">
      <c r="A365" s="9">
        <f>+SUBTOTAL(3,$B$4:B365)</f>
        <v>4</v>
      </c>
      <c r="B365" s="17"/>
      <c r="C365" s="8"/>
      <c r="D365" s="19"/>
      <c r="E365" s="24"/>
      <c r="F365" s="24"/>
      <c r="G365" s="25">
        <f t="shared" si="31"/>
        <v>0</v>
      </c>
      <c r="H365" s="26"/>
      <c r="I365" s="27">
        <f t="shared" si="32"/>
        <v>0</v>
      </c>
      <c r="J365" s="28">
        <f t="shared" si="33"/>
        <v>0</v>
      </c>
      <c r="K365" s="54">
        <f t="shared" si="34"/>
        <v>0</v>
      </c>
      <c r="L365" s="53">
        <f t="shared" si="35"/>
        <v>0</v>
      </c>
    </row>
    <row r="366" spans="1:12" s="1" customFormat="1">
      <c r="A366" s="9">
        <f>+SUBTOTAL(3,$B$4:B366)</f>
        <v>4</v>
      </c>
      <c r="B366" s="17"/>
      <c r="C366" s="10"/>
      <c r="D366" s="19"/>
      <c r="E366" s="19"/>
      <c r="F366" s="19"/>
      <c r="G366" s="20">
        <f t="shared" si="31"/>
        <v>0</v>
      </c>
      <c r="H366" s="26"/>
      <c r="I366" s="22">
        <f t="shared" si="32"/>
        <v>0</v>
      </c>
      <c r="J366" s="23">
        <f t="shared" si="33"/>
        <v>0</v>
      </c>
      <c r="K366" s="54">
        <f t="shared" si="34"/>
        <v>0</v>
      </c>
      <c r="L366" s="53">
        <f t="shared" si="35"/>
        <v>0</v>
      </c>
    </row>
    <row r="367" spans="1:12" s="1" customFormat="1">
      <c r="A367" s="9">
        <f>+SUBTOTAL(3,$B$4:B367)</f>
        <v>4</v>
      </c>
      <c r="B367" s="17"/>
      <c r="C367" s="8"/>
      <c r="D367" s="19"/>
      <c r="E367" s="24"/>
      <c r="F367" s="24"/>
      <c r="G367" s="25">
        <f t="shared" si="31"/>
        <v>0</v>
      </c>
      <c r="H367" s="26"/>
      <c r="I367" s="27">
        <f t="shared" si="32"/>
        <v>0</v>
      </c>
      <c r="J367" s="28">
        <f t="shared" si="33"/>
        <v>0</v>
      </c>
      <c r="K367" s="54">
        <f t="shared" si="34"/>
        <v>0</v>
      </c>
      <c r="L367" s="53">
        <f t="shared" si="35"/>
        <v>0</v>
      </c>
    </row>
    <row r="368" spans="1:12" s="1" customFormat="1">
      <c r="A368" s="9">
        <f>+SUBTOTAL(3,$B$4:B368)</f>
        <v>4</v>
      </c>
      <c r="B368" s="17"/>
      <c r="C368" s="10"/>
      <c r="D368" s="19"/>
      <c r="E368" s="19"/>
      <c r="F368" s="19"/>
      <c r="G368" s="20">
        <f t="shared" si="31"/>
        <v>0</v>
      </c>
      <c r="H368" s="26"/>
      <c r="I368" s="22">
        <f t="shared" si="32"/>
        <v>0</v>
      </c>
      <c r="J368" s="23">
        <f t="shared" si="33"/>
        <v>0</v>
      </c>
      <c r="K368" s="54">
        <f t="shared" si="34"/>
        <v>0</v>
      </c>
      <c r="L368" s="53">
        <f t="shared" si="35"/>
        <v>0</v>
      </c>
    </row>
    <row r="369" spans="1:12" s="1" customFormat="1">
      <c r="A369" s="9">
        <f>+SUBTOTAL(3,$B$4:B369)</f>
        <v>4</v>
      </c>
      <c r="B369" s="17"/>
      <c r="C369" s="8"/>
      <c r="D369" s="19"/>
      <c r="E369" s="24"/>
      <c r="F369" s="24"/>
      <c r="G369" s="25">
        <f t="shared" si="31"/>
        <v>0</v>
      </c>
      <c r="H369" s="26"/>
      <c r="I369" s="27">
        <f t="shared" si="32"/>
        <v>0</v>
      </c>
      <c r="J369" s="28">
        <f t="shared" si="33"/>
        <v>0</v>
      </c>
      <c r="K369" s="54">
        <f t="shared" si="34"/>
        <v>0</v>
      </c>
      <c r="L369" s="53">
        <f t="shared" si="35"/>
        <v>0</v>
      </c>
    </row>
    <row r="370" spans="1:12" s="1" customFormat="1">
      <c r="A370" s="9">
        <f>+SUBTOTAL(3,$B$4:B370)</f>
        <v>4</v>
      </c>
      <c r="B370" s="17"/>
      <c r="C370" s="10"/>
      <c r="D370" s="19"/>
      <c r="E370" s="19"/>
      <c r="F370" s="19"/>
      <c r="G370" s="20">
        <f t="shared" si="31"/>
        <v>0</v>
      </c>
      <c r="H370" s="26"/>
      <c r="I370" s="22">
        <f t="shared" si="32"/>
        <v>0</v>
      </c>
      <c r="J370" s="23">
        <f t="shared" si="33"/>
        <v>0</v>
      </c>
      <c r="K370" s="54">
        <f t="shared" si="34"/>
        <v>0</v>
      </c>
      <c r="L370" s="53">
        <f t="shared" si="35"/>
        <v>0</v>
      </c>
    </row>
    <row r="371" spans="1:12" s="1" customFormat="1">
      <c r="A371" s="9">
        <f>+SUBTOTAL(3,$B$4:B371)</f>
        <v>4</v>
      </c>
      <c r="B371" s="17"/>
      <c r="C371" s="8"/>
      <c r="D371" s="19"/>
      <c r="E371" s="24"/>
      <c r="F371" s="24"/>
      <c r="G371" s="25">
        <f t="shared" si="31"/>
        <v>0</v>
      </c>
      <c r="H371" s="26"/>
      <c r="I371" s="27">
        <f t="shared" si="32"/>
        <v>0</v>
      </c>
      <c r="J371" s="28">
        <f t="shared" si="33"/>
        <v>0</v>
      </c>
      <c r="K371" s="54">
        <f t="shared" si="34"/>
        <v>0</v>
      </c>
      <c r="L371" s="53">
        <f t="shared" si="35"/>
        <v>0</v>
      </c>
    </row>
    <row r="372" spans="1:12" s="1" customFormat="1">
      <c r="A372" s="9">
        <f>+SUBTOTAL(3,$B$4:B372)</f>
        <v>4</v>
      </c>
      <c r="B372" s="17"/>
      <c r="C372" s="10"/>
      <c r="D372" s="19"/>
      <c r="E372" s="19"/>
      <c r="F372" s="19"/>
      <c r="G372" s="20">
        <f t="shared" si="31"/>
        <v>0</v>
      </c>
      <c r="H372" s="26"/>
      <c r="I372" s="22">
        <f t="shared" si="32"/>
        <v>0</v>
      </c>
      <c r="J372" s="23">
        <f t="shared" si="33"/>
        <v>0</v>
      </c>
      <c r="K372" s="54">
        <f t="shared" si="34"/>
        <v>0</v>
      </c>
      <c r="L372" s="53">
        <f t="shared" si="35"/>
        <v>0</v>
      </c>
    </row>
    <row r="373" spans="1:12" s="1" customFormat="1">
      <c r="A373" s="9">
        <f>+SUBTOTAL(3,$B$4:B373)</f>
        <v>4</v>
      </c>
      <c r="B373" s="17"/>
      <c r="C373" s="8"/>
      <c r="D373" s="19"/>
      <c r="E373" s="24"/>
      <c r="F373" s="24"/>
      <c r="G373" s="25">
        <f t="shared" si="31"/>
        <v>0</v>
      </c>
      <c r="H373" s="26"/>
      <c r="I373" s="27">
        <f t="shared" si="32"/>
        <v>0</v>
      </c>
      <c r="J373" s="28">
        <f t="shared" si="33"/>
        <v>0</v>
      </c>
      <c r="K373" s="54">
        <f t="shared" si="34"/>
        <v>0</v>
      </c>
      <c r="L373" s="53">
        <f t="shared" si="35"/>
        <v>0</v>
      </c>
    </row>
    <row r="374" spans="1:12" s="1" customFormat="1">
      <c r="A374" s="9">
        <f>+SUBTOTAL(3,$B$4:B374)</f>
        <v>4</v>
      </c>
      <c r="B374" s="17"/>
      <c r="C374" s="10"/>
      <c r="D374" s="19"/>
      <c r="E374" s="19"/>
      <c r="F374" s="19"/>
      <c r="G374" s="20">
        <f t="shared" si="31"/>
        <v>0</v>
      </c>
      <c r="H374" s="26"/>
      <c r="I374" s="22">
        <f t="shared" si="32"/>
        <v>0</v>
      </c>
      <c r="J374" s="23">
        <f t="shared" si="33"/>
        <v>0</v>
      </c>
      <c r="K374" s="54">
        <f t="shared" si="34"/>
        <v>0</v>
      </c>
      <c r="L374" s="53">
        <f t="shared" si="35"/>
        <v>0</v>
      </c>
    </row>
    <row r="375" spans="1:12" s="1" customFormat="1">
      <c r="A375" s="9">
        <f>+SUBTOTAL(3,$B$4:B375)</f>
        <v>4</v>
      </c>
      <c r="B375" s="17"/>
      <c r="C375" s="8"/>
      <c r="D375" s="19"/>
      <c r="E375" s="24"/>
      <c r="F375" s="24"/>
      <c r="G375" s="25">
        <f t="shared" si="31"/>
        <v>0</v>
      </c>
      <c r="H375" s="26"/>
      <c r="I375" s="27">
        <f t="shared" si="32"/>
        <v>0</v>
      </c>
      <c r="J375" s="28">
        <f t="shared" si="33"/>
        <v>0</v>
      </c>
      <c r="K375" s="54">
        <f t="shared" si="34"/>
        <v>0</v>
      </c>
      <c r="L375" s="53">
        <f t="shared" si="35"/>
        <v>0</v>
      </c>
    </row>
    <row r="376" spans="1:12" s="1" customFormat="1">
      <c r="A376" s="9">
        <f>+SUBTOTAL(3,$B$4:B376)</f>
        <v>4</v>
      </c>
      <c r="B376" s="17"/>
      <c r="C376" s="10"/>
      <c r="D376" s="19"/>
      <c r="E376" s="19"/>
      <c r="F376" s="19"/>
      <c r="G376" s="20">
        <f t="shared" si="31"/>
        <v>0</v>
      </c>
      <c r="H376" s="26"/>
      <c r="I376" s="22">
        <f t="shared" si="32"/>
        <v>0</v>
      </c>
      <c r="J376" s="23">
        <f t="shared" si="33"/>
        <v>0</v>
      </c>
      <c r="K376" s="54">
        <f t="shared" si="34"/>
        <v>0</v>
      </c>
      <c r="L376" s="53">
        <f t="shared" si="35"/>
        <v>0</v>
      </c>
    </row>
    <row r="377" spans="1:12" s="1" customFormat="1">
      <c r="A377" s="9">
        <f>+SUBTOTAL(3,$B$4:B377)</f>
        <v>4</v>
      </c>
      <c r="B377" s="17"/>
      <c r="C377" s="8"/>
      <c r="D377" s="19"/>
      <c r="E377" s="24"/>
      <c r="F377" s="24"/>
      <c r="G377" s="25">
        <f t="shared" si="31"/>
        <v>0</v>
      </c>
      <c r="H377" s="26"/>
      <c r="I377" s="27">
        <f t="shared" si="32"/>
        <v>0</v>
      </c>
      <c r="J377" s="28">
        <f t="shared" si="33"/>
        <v>0</v>
      </c>
      <c r="K377" s="54">
        <f t="shared" si="34"/>
        <v>0</v>
      </c>
      <c r="L377" s="53">
        <f t="shared" si="35"/>
        <v>0</v>
      </c>
    </row>
    <row r="378" spans="1:12" s="1" customFormat="1">
      <c r="A378" s="9">
        <f>+SUBTOTAL(3,$B$4:B378)</f>
        <v>4</v>
      </c>
      <c r="B378" s="17"/>
      <c r="C378" s="10"/>
      <c r="D378" s="19"/>
      <c r="E378" s="19"/>
      <c r="F378" s="19"/>
      <c r="G378" s="20">
        <f t="shared" si="31"/>
        <v>0</v>
      </c>
      <c r="H378" s="26"/>
      <c r="I378" s="22">
        <f t="shared" si="32"/>
        <v>0</v>
      </c>
      <c r="J378" s="23">
        <f t="shared" si="33"/>
        <v>0</v>
      </c>
      <c r="K378" s="54">
        <f t="shared" si="34"/>
        <v>0</v>
      </c>
      <c r="L378" s="53">
        <f t="shared" si="35"/>
        <v>0</v>
      </c>
    </row>
    <row r="379" spans="1:12" s="1" customFormat="1">
      <c r="A379" s="9">
        <f>+SUBTOTAL(3,$B$4:B379)</f>
        <v>4</v>
      </c>
      <c r="B379" s="17"/>
      <c r="C379" s="8"/>
      <c r="D379" s="19"/>
      <c r="E379" s="24"/>
      <c r="F379" s="24"/>
      <c r="G379" s="25">
        <f t="shared" si="31"/>
        <v>0</v>
      </c>
      <c r="H379" s="26"/>
      <c r="I379" s="27">
        <f t="shared" si="32"/>
        <v>0</v>
      </c>
      <c r="J379" s="28">
        <f t="shared" si="33"/>
        <v>0</v>
      </c>
      <c r="K379" s="54">
        <f t="shared" si="34"/>
        <v>0</v>
      </c>
      <c r="L379" s="53">
        <f t="shared" si="35"/>
        <v>0</v>
      </c>
    </row>
    <row r="380" spans="1:12" s="1" customFormat="1">
      <c r="A380" s="9">
        <f>+SUBTOTAL(3,$B$4:B380)</f>
        <v>4</v>
      </c>
      <c r="B380" s="17"/>
      <c r="C380" s="10"/>
      <c r="D380" s="19"/>
      <c r="E380" s="19"/>
      <c r="F380" s="19"/>
      <c r="G380" s="20">
        <f t="shared" si="31"/>
        <v>0</v>
      </c>
      <c r="H380" s="26"/>
      <c r="I380" s="22">
        <f t="shared" si="32"/>
        <v>0</v>
      </c>
      <c r="J380" s="23">
        <f t="shared" si="33"/>
        <v>0</v>
      </c>
      <c r="K380" s="54">
        <f t="shared" si="34"/>
        <v>0</v>
      </c>
      <c r="L380" s="53">
        <f t="shared" si="35"/>
        <v>0</v>
      </c>
    </row>
    <row r="381" spans="1:12" s="1" customFormat="1">
      <c r="A381" s="9">
        <f>+SUBTOTAL(3,$B$4:B381)</f>
        <v>4</v>
      </c>
      <c r="B381" s="17"/>
      <c r="C381" s="8"/>
      <c r="D381" s="19"/>
      <c r="E381" s="24"/>
      <c r="F381" s="24"/>
      <c r="G381" s="25">
        <f t="shared" si="31"/>
        <v>0</v>
      </c>
      <c r="H381" s="26"/>
      <c r="I381" s="27">
        <f t="shared" si="32"/>
        <v>0</v>
      </c>
      <c r="J381" s="28">
        <f t="shared" si="33"/>
        <v>0</v>
      </c>
      <c r="K381" s="54">
        <f t="shared" si="34"/>
        <v>0</v>
      </c>
      <c r="L381" s="53">
        <f t="shared" si="35"/>
        <v>0</v>
      </c>
    </row>
    <row r="382" spans="1:12" s="1" customFormat="1">
      <c r="A382" s="9">
        <f>+SUBTOTAL(3,$B$4:B382)</f>
        <v>4</v>
      </c>
      <c r="B382" s="17"/>
      <c r="C382" s="10"/>
      <c r="D382" s="19"/>
      <c r="E382" s="19"/>
      <c r="F382" s="19"/>
      <c r="G382" s="20">
        <f t="shared" si="31"/>
        <v>0</v>
      </c>
      <c r="H382" s="26"/>
      <c r="I382" s="22">
        <f t="shared" si="32"/>
        <v>0</v>
      </c>
      <c r="J382" s="23">
        <f t="shared" si="33"/>
        <v>0</v>
      </c>
      <c r="K382" s="54">
        <f t="shared" si="34"/>
        <v>0</v>
      </c>
      <c r="L382" s="53">
        <f t="shared" si="35"/>
        <v>0</v>
      </c>
    </row>
    <row r="383" spans="1:12" s="1" customFormat="1">
      <c r="A383" s="9">
        <f>+SUBTOTAL(3,$B$4:B383)</f>
        <v>4</v>
      </c>
      <c r="B383" s="17"/>
      <c r="C383" s="8"/>
      <c r="D383" s="19"/>
      <c r="E383" s="24"/>
      <c r="F383" s="24"/>
      <c r="G383" s="25">
        <f t="shared" si="31"/>
        <v>0</v>
      </c>
      <c r="H383" s="26"/>
      <c r="I383" s="27">
        <f t="shared" si="32"/>
        <v>0</v>
      </c>
      <c r="J383" s="28">
        <f t="shared" si="33"/>
        <v>0</v>
      </c>
      <c r="K383" s="54">
        <f t="shared" si="34"/>
        <v>0</v>
      </c>
      <c r="L383" s="53">
        <f t="shared" si="35"/>
        <v>0</v>
      </c>
    </row>
    <row r="384" spans="1:12" s="1" customFormat="1">
      <c r="A384" s="9">
        <f>+SUBTOTAL(3,$B$4:B384)</f>
        <v>4</v>
      </c>
      <c r="B384" s="17"/>
      <c r="C384" s="10"/>
      <c r="D384" s="19"/>
      <c r="E384" s="19"/>
      <c r="F384" s="19"/>
      <c r="G384" s="20">
        <f t="shared" si="31"/>
        <v>0</v>
      </c>
      <c r="H384" s="26"/>
      <c r="I384" s="22">
        <f t="shared" si="32"/>
        <v>0</v>
      </c>
      <c r="J384" s="23">
        <f t="shared" si="33"/>
        <v>0</v>
      </c>
      <c r="K384" s="54">
        <f t="shared" si="34"/>
        <v>0</v>
      </c>
      <c r="L384" s="53">
        <f t="shared" si="35"/>
        <v>0</v>
      </c>
    </row>
    <row r="385" spans="1:12" s="1" customFormat="1">
      <c r="A385" s="9">
        <f>+SUBTOTAL(3,$B$4:B385)</f>
        <v>4</v>
      </c>
      <c r="B385" s="17"/>
      <c r="C385" s="8"/>
      <c r="D385" s="19"/>
      <c r="E385" s="24"/>
      <c r="F385" s="24"/>
      <c r="G385" s="25">
        <f t="shared" si="31"/>
        <v>0</v>
      </c>
      <c r="H385" s="26"/>
      <c r="I385" s="27">
        <f t="shared" si="32"/>
        <v>0</v>
      </c>
      <c r="J385" s="28">
        <f t="shared" si="33"/>
        <v>0</v>
      </c>
      <c r="K385" s="54">
        <f t="shared" si="34"/>
        <v>0</v>
      </c>
      <c r="L385" s="53">
        <f t="shared" si="35"/>
        <v>0</v>
      </c>
    </row>
    <row r="386" spans="1:12" s="1" customFormat="1">
      <c r="A386" s="9">
        <f>+SUBTOTAL(3,$B$4:B386)</f>
        <v>4</v>
      </c>
      <c r="B386" s="17"/>
      <c r="C386" s="10"/>
      <c r="D386" s="19"/>
      <c r="E386" s="19"/>
      <c r="F386" s="19"/>
      <c r="G386" s="20">
        <f t="shared" si="31"/>
        <v>0</v>
      </c>
      <c r="H386" s="26"/>
      <c r="I386" s="22">
        <f t="shared" si="32"/>
        <v>0</v>
      </c>
      <c r="J386" s="23">
        <f t="shared" si="33"/>
        <v>0</v>
      </c>
      <c r="K386" s="54">
        <f t="shared" si="34"/>
        <v>0</v>
      </c>
      <c r="L386" s="53">
        <f t="shared" si="35"/>
        <v>0</v>
      </c>
    </row>
    <row r="387" spans="1:12" s="1" customFormat="1">
      <c r="A387" s="9">
        <f>+SUBTOTAL(3,$B$4:B387)</f>
        <v>4</v>
      </c>
      <c r="B387" s="17"/>
      <c r="C387" s="8"/>
      <c r="D387" s="19"/>
      <c r="E387" s="24"/>
      <c r="F387" s="24"/>
      <c r="G387" s="25">
        <f t="shared" si="31"/>
        <v>0</v>
      </c>
      <c r="H387" s="26"/>
      <c r="I387" s="27">
        <f t="shared" si="32"/>
        <v>0</v>
      </c>
      <c r="J387" s="28">
        <f t="shared" si="33"/>
        <v>0</v>
      </c>
      <c r="K387" s="54">
        <f t="shared" si="34"/>
        <v>0</v>
      </c>
      <c r="L387" s="53">
        <f t="shared" si="35"/>
        <v>0</v>
      </c>
    </row>
    <row r="388" spans="1:12" s="1" customFormat="1">
      <c r="A388" s="9">
        <f>+SUBTOTAL(3,$B$4:B388)</f>
        <v>4</v>
      </c>
      <c r="B388" s="17"/>
      <c r="C388" s="10"/>
      <c r="D388" s="19"/>
      <c r="E388" s="19"/>
      <c r="F388" s="19"/>
      <c r="G388" s="20">
        <f t="shared" si="31"/>
        <v>0</v>
      </c>
      <c r="H388" s="26"/>
      <c r="I388" s="22">
        <f t="shared" si="32"/>
        <v>0</v>
      </c>
      <c r="J388" s="23">
        <f t="shared" si="33"/>
        <v>0</v>
      </c>
      <c r="K388" s="54">
        <f t="shared" si="34"/>
        <v>0</v>
      </c>
      <c r="L388" s="53">
        <f t="shared" si="35"/>
        <v>0</v>
      </c>
    </row>
    <row r="389" spans="1:12" s="1" customFormat="1">
      <c r="A389" s="9">
        <f>+SUBTOTAL(3,$B$4:B389)</f>
        <v>4</v>
      </c>
      <c r="B389" s="17"/>
      <c r="C389" s="8"/>
      <c r="D389" s="19"/>
      <c r="E389" s="24"/>
      <c r="F389" s="24"/>
      <c r="G389" s="25">
        <f t="shared" si="31"/>
        <v>0</v>
      </c>
      <c r="H389" s="26"/>
      <c r="I389" s="27">
        <f t="shared" si="32"/>
        <v>0</v>
      </c>
      <c r="J389" s="28">
        <f t="shared" si="33"/>
        <v>0</v>
      </c>
      <c r="K389" s="54">
        <f t="shared" si="34"/>
        <v>0</v>
      </c>
      <c r="L389" s="53">
        <f t="shared" si="35"/>
        <v>0</v>
      </c>
    </row>
    <row r="390" spans="1:12" s="1" customFormat="1">
      <c r="A390" s="9">
        <f>+SUBTOTAL(3,$B$4:B390)</f>
        <v>4</v>
      </c>
      <c r="B390" s="17"/>
      <c r="C390" s="10"/>
      <c r="D390" s="19"/>
      <c r="E390" s="19"/>
      <c r="F390" s="19"/>
      <c r="G390" s="20">
        <f t="shared" si="31"/>
        <v>0</v>
      </c>
      <c r="H390" s="26"/>
      <c r="I390" s="22">
        <f t="shared" si="32"/>
        <v>0</v>
      </c>
      <c r="J390" s="23">
        <f t="shared" si="33"/>
        <v>0</v>
      </c>
      <c r="K390" s="54">
        <f t="shared" si="34"/>
        <v>0</v>
      </c>
      <c r="L390" s="53">
        <f t="shared" si="35"/>
        <v>0</v>
      </c>
    </row>
    <row r="391" spans="1:12" s="1" customFormat="1">
      <c r="A391" s="9">
        <f>+SUBTOTAL(3,$B$4:B391)</f>
        <v>4</v>
      </c>
      <c r="B391" s="17"/>
      <c r="C391" s="8"/>
      <c r="D391" s="19"/>
      <c r="E391" s="24"/>
      <c r="F391" s="24"/>
      <c r="G391" s="25">
        <f t="shared" ref="G391:G454" si="36">+F391-E391</f>
        <v>0</v>
      </c>
      <c r="H391" s="26"/>
      <c r="I391" s="27">
        <f t="shared" ref="I391:I454" si="37">+IF(E391,100%)*(F391&gt;E391)*(F391-E391)</f>
        <v>0</v>
      </c>
      <c r="J391" s="28">
        <f t="shared" ref="J391:J454" si="38">+IF(E391,100%)*(E391&gt;F391)*(E391-F391)</f>
        <v>0</v>
      </c>
      <c r="K391" s="54">
        <f t="shared" ref="K391:K454" si="39">+H391*E391</f>
        <v>0</v>
      </c>
      <c r="L391" s="53">
        <f t="shared" ref="L391:L454" si="40">+E391*H391</f>
        <v>0</v>
      </c>
    </row>
    <row r="392" spans="1:12" s="1" customFormat="1">
      <c r="A392" s="9">
        <f>+SUBTOTAL(3,$B$4:B392)</f>
        <v>4</v>
      </c>
      <c r="B392" s="17"/>
      <c r="C392" s="10"/>
      <c r="D392" s="19"/>
      <c r="E392" s="19"/>
      <c r="F392" s="19"/>
      <c r="G392" s="20">
        <f t="shared" si="36"/>
        <v>0</v>
      </c>
      <c r="H392" s="26"/>
      <c r="I392" s="22">
        <f t="shared" si="37"/>
        <v>0</v>
      </c>
      <c r="J392" s="23">
        <f t="shared" si="38"/>
        <v>0</v>
      </c>
      <c r="K392" s="54">
        <f t="shared" si="39"/>
        <v>0</v>
      </c>
      <c r="L392" s="53">
        <f t="shared" si="40"/>
        <v>0</v>
      </c>
    </row>
    <row r="393" spans="1:12" s="1" customFormat="1">
      <c r="A393" s="9">
        <f>+SUBTOTAL(3,$B$4:B393)</f>
        <v>4</v>
      </c>
      <c r="B393" s="17"/>
      <c r="C393" s="8"/>
      <c r="D393" s="19"/>
      <c r="E393" s="24"/>
      <c r="F393" s="24"/>
      <c r="G393" s="25">
        <f t="shared" si="36"/>
        <v>0</v>
      </c>
      <c r="H393" s="26"/>
      <c r="I393" s="27">
        <f t="shared" si="37"/>
        <v>0</v>
      </c>
      <c r="J393" s="28">
        <f t="shared" si="38"/>
        <v>0</v>
      </c>
      <c r="K393" s="54">
        <f t="shared" si="39"/>
        <v>0</v>
      </c>
      <c r="L393" s="53">
        <f t="shared" si="40"/>
        <v>0</v>
      </c>
    </row>
    <row r="394" spans="1:12" s="1" customFormat="1">
      <c r="A394" s="9">
        <f>+SUBTOTAL(3,$B$4:B394)</f>
        <v>4</v>
      </c>
      <c r="B394" s="17"/>
      <c r="C394" s="10"/>
      <c r="D394" s="19"/>
      <c r="E394" s="19"/>
      <c r="F394" s="19"/>
      <c r="G394" s="20">
        <f t="shared" si="36"/>
        <v>0</v>
      </c>
      <c r="H394" s="26"/>
      <c r="I394" s="22">
        <f t="shared" si="37"/>
        <v>0</v>
      </c>
      <c r="J394" s="23">
        <f t="shared" si="38"/>
        <v>0</v>
      </c>
      <c r="K394" s="54">
        <f t="shared" si="39"/>
        <v>0</v>
      </c>
      <c r="L394" s="53">
        <f t="shared" si="40"/>
        <v>0</v>
      </c>
    </row>
    <row r="395" spans="1:12" s="1" customFormat="1">
      <c r="A395" s="9">
        <f>+SUBTOTAL(3,$B$4:B395)</f>
        <v>4</v>
      </c>
      <c r="B395" s="17"/>
      <c r="C395" s="8"/>
      <c r="D395" s="19"/>
      <c r="E395" s="24"/>
      <c r="F395" s="24"/>
      <c r="G395" s="25">
        <f t="shared" si="36"/>
        <v>0</v>
      </c>
      <c r="H395" s="26"/>
      <c r="I395" s="27">
        <f t="shared" si="37"/>
        <v>0</v>
      </c>
      <c r="J395" s="28">
        <f t="shared" si="38"/>
        <v>0</v>
      </c>
      <c r="K395" s="54">
        <f t="shared" si="39"/>
        <v>0</v>
      </c>
      <c r="L395" s="53">
        <f t="shared" si="40"/>
        <v>0</v>
      </c>
    </row>
    <row r="396" spans="1:12" s="1" customFormat="1">
      <c r="A396" s="9">
        <f>+SUBTOTAL(3,$B$4:B396)</f>
        <v>4</v>
      </c>
      <c r="B396" s="17"/>
      <c r="C396" s="10"/>
      <c r="D396" s="19"/>
      <c r="E396" s="19"/>
      <c r="F396" s="19"/>
      <c r="G396" s="20">
        <f t="shared" si="36"/>
        <v>0</v>
      </c>
      <c r="H396" s="26"/>
      <c r="I396" s="22">
        <f t="shared" si="37"/>
        <v>0</v>
      </c>
      <c r="J396" s="23">
        <f t="shared" si="38"/>
        <v>0</v>
      </c>
      <c r="K396" s="54">
        <f t="shared" si="39"/>
        <v>0</v>
      </c>
      <c r="L396" s="53">
        <f t="shared" si="40"/>
        <v>0</v>
      </c>
    </row>
    <row r="397" spans="1:12" s="1" customFormat="1">
      <c r="A397" s="9">
        <f>+SUBTOTAL(3,$B$4:B397)</f>
        <v>4</v>
      </c>
      <c r="B397" s="17"/>
      <c r="C397" s="8"/>
      <c r="D397" s="19"/>
      <c r="E397" s="24"/>
      <c r="F397" s="24"/>
      <c r="G397" s="25">
        <f t="shared" si="36"/>
        <v>0</v>
      </c>
      <c r="H397" s="26"/>
      <c r="I397" s="27">
        <f t="shared" si="37"/>
        <v>0</v>
      </c>
      <c r="J397" s="28">
        <f t="shared" si="38"/>
        <v>0</v>
      </c>
      <c r="K397" s="54">
        <f t="shared" si="39"/>
        <v>0</v>
      </c>
      <c r="L397" s="53">
        <f t="shared" si="40"/>
        <v>0</v>
      </c>
    </row>
    <row r="398" spans="1:12" s="1" customFormat="1">
      <c r="A398" s="9">
        <f>+SUBTOTAL(3,$B$4:B398)</f>
        <v>4</v>
      </c>
      <c r="B398" s="17"/>
      <c r="C398" s="10"/>
      <c r="D398" s="19"/>
      <c r="E398" s="19"/>
      <c r="F398" s="19"/>
      <c r="G398" s="20">
        <f t="shared" si="36"/>
        <v>0</v>
      </c>
      <c r="H398" s="26"/>
      <c r="I398" s="22">
        <f t="shared" si="37"/>
        <v>0</v>
      </c>
      <c r="J398" s="23">
        <f t="shared" si="38"/>
        <v>0</v>
      </c>
      <c r="K398" s="54">
        <f t="shared" si="39"/>
        <v>0</v>
      </c>
      <c r="L398" s="53">
        <f t="shared" si="40"/>
        <v>0</v>
      </c>
    </row>
    <row r="399" spans="1:12" s="1" customFormat="1">
      <c r="A399" s="9">
        <f>+SUBTOTAL(3,$B$4:B399)</f>
        <v>4</v>
      </c>
      <c r="B399" s="17"/>
      <c r="C399" s="8"/>
      <c r="D399" s="19"/>
      <c r="E399" s="24"/>
      <c r="F399" s="24"/>
      <c r="G399" s="25">
        <f t="shared" si="36"/>
        <v>0</v>
      </c>
      <c r="H399" s="26"/>
      <c r="I399" s="27">
        <f t="shared" si="37"/>
        <v>0</v>
      </c>
      <c r="J399" s="28">
        <f t="shared" si="38"/>
        <v>0</v>
      </c>
      <c r="K399" s="54">
        <f t="shared" si="39"/>
        <v>0</v>
      </c>
      <c r="L399" s="53">
        <f t="shared" si="40"/>
        <v>0</v>
      </c>
    </row>
    <row r="400" spans="1:12" s="1" customFormat="1">
      <c r="A400" s="9">
        <f>+SUBTOTAL(3,$B$4:B400)</f>
        <v>4</v>
      </c>
      <c r="B400" s="17"/>
      <c r="C400" s="10"/>
      <c r="D400" s="19"/>
      <c r="E400" s="19"/>
      <c r="F400" s="19"/>
      <c r="G400" s="20">
        <f t="shared" si="36"/>
        <v>0</v>
      </c>
      <c r="H400" s="26"/>
      <c r="I400" s="22">
        <f t="shared" si="37"/>
        <v>0</v>
      </c>
      <c r="J400" s="23">
        <f t="shared" si="38"/>
        <v>0</v>
      </c>
      <c r="K400" s="54">
        <f t="shared" si="39"/>
        <v>0</v>
      </c>
      <c r="L400" s="53">
        <f t="shared" si="40"/>
        <v>0</v>
      </c>
    </row>
    <row r="401" spans="1:12" s="1" customFormat="1">
      <c r="A401" s="9">
        <f>+SUBTOTAL(3,$B$4:B401)</f>
        <v>4</v>
      </c>
      <c r="B401" s="17"/>
      <c r="C401" s="8"/>
      <c r="D401" s="19"/>
      <c r="E401" s="24"/>
      <c r="F401" s="24"/>
      <c r="G401" s="25">
        <f t="shared" si="36"/>
        <v>0</v>
      </c>
      <c r="H401" s="26"/>
      <c r="I401" s="27">
        <f t="shared" si="37"/>
        <v>0</v>
      </c>
      <c r="J401" s="28">
        <f t="shared" si="38"/>
        <v>0</v>
      </c>
      <c r="K401" s="54">
        <f t="shared" si="39"/>
        <v>0</v>
      </c>
      <c r="L401" s="53">
        <f t="shared" si="40"/>
        <v>0</v>
      </c>
    </row>
    <row r="402" spans="1:12" s="1" customFormat="1">
      <c r="A402" s="9">
        <f>+SUBTOTAL(3,$B$4:B402)</f>
        <v>4</v>
      </c>
      <c r="B402" s="17"/>
      <c r="C402" s="10"/>
      <c r="D402" s="19"/>
      <c r="E402" s="19"/>
      <c r="F402" s="19"/>
      <c r="G402" s="20">
        <f t="shared" si="36"/>
        <v>0</v>
      </c>
      <c r="H402" s="26"/>
      <c r="I402" s="22">
        <f t="shared" si="37"/>
        <v>0</v>
      </c>
      <c r="J402" s="23">
        <f t="shared" si="38"/>
        <v>0</v>
      </c>
      <c r="K402" s="54">
        <f t="shared" si="39"/>
        <v>0</v>
      </c>
      <c r="L402" s="53">
        <f t="shared" si="40"/>
        <v>0</v>
      </c>
    </row>
    <row r="403" spans="1:12" s="1" customFormat="1">
      <c r="A403" s="9">
        <f>+SUBTOTAL(3,$B$4:B403)</f>
        <v>4</v>
      </c>
      <c r="B403" s="17"/>
      <c r="C403" s="8"/>
      <c r="D403" s="19"/>
      <c r="E403" s="24"/>
      <c r="F403" s="24"/>
      <c r="G403" s="25">
        <f t="shared" si="36"/>
        <v>0</v>
      </c>
      <c r="H403" s="26"/>
      <c r="I403" s="27">
        <f t="shared" si="37"/>
        <v>0</v>
      </c>
      <c r="J403" s="28">
        <f t="shared" si="38"/>
        <v>0</v>
      </c>
      <c r="K403" s="54">
        <f t="shared" si="39"/>
        <v>0</v>
      </c>
      <c r="L403" s="53">
        <f t="shared" si="40"/>
        <v>0</v>
      </c>
    </row>
    <row r="404" spans="1:12" s="1" customFormat="1">
      <c r="A404" s="9">
        <f>+SUBTOTAL(3,$B$4:B404)</f>
        <v>4</v>
      </c>
      <c r="B404" s="17"/>
      <c r="C404" s="10"/>
      <c r="D404" s="19"/>
      <c r="E404" s="19"/>
      <c r="F404" s="19"/>
      <c r="G404" s="20">
        <f t="shared" si="36"/>
        <v>0</v>
      </c>
      <c r="H404" s="26"/>
      <c r="I404" s="22">
        <f t="shared" si="37"/>
        <v>0</v>
      </c>
      <c r="J404" s="23">
        <f t="shared" si="38"/>
        <v>0</v>
      </c>
      <c r="K404" s="54">
        <f t="shared" si="39"/>
        <v>0</v>
      </c>
      <c r="L404" s="53">
        <f t="shared" si="40"/>
        <v>0</v>
      </c>
    </row>
    <row r="405" spans="1:12" s="1" customFormat="1">
      <c r="A405" s="9">
        <f>+SUBTOTAL(3,$B$4:B405)</f>
        <v>4</v>
      </c>
      <c r="B405" s="17"/>
      <c r="C405" s="8"/>
      <c r="D405" s="19"/>
      <c r="E405" s="24"/>
      <c r="F405" s="24"/>
      <c r="G405" s="25">
        <f t="shared" si="36"/>
        <v>0</v>
      </c>
      <c r="H405" s="26"/>
      <c r="I405" s="27">
        <f t="shared" si="37"/>
        <v>0</v>
      </c>
      <c r="J405" s="28">
        <f t="shared" si="38"/>
        <v>0</v>
      </c>
      <c r="K405" s="54">
        <f t="shared" si="39"/>
        <v>0</v>
      </c>
      <c r="L405" s="53">
        <f t="shared" si="40"/>
        <v>0</v>
      </c>
    </row>
    <row r="406" spans="1:12" s="1" customFormat="1">
      <c r="A406" s="9">
        <f>+SUBTOTAL(3,$B$4:B406)</f>
        <v>4</v>
      </c>
      <c r="B406" s="17"/>
      <c r="C406" s="10"/>
      <c r="D406" s="19"/>
      <c r="E406" s="19"/>
      <c r="F406" s="19"/>
      <c r="G406" s="20">
        <f t="shared" si="36"/>
        <v>0</v>
      </c>
      <c r="H406" s="26"/>
      <c r="I406" s="22">
        <f t="shared" si="37"/>
        <v>0</v>
      </c>
      <c r="J406" s="23">
        <f t="shared" si="38"/>
        <v>0</v>
      </c>
      <c r="K406" s="54">
        <f t="shared" si="39"/>
        <v>0</v>
      </c>
      <c r="L406" s="53">
        <f t="shared" si="40"/>
        <v>0</v>
      </c>
    </row>
    <row r="407" spans="1:12" s="1" customFormat="1">
      <c r="A407" s="9">
        <f>+SUBTOTAL(3,$B$4:B407)</f>
        <v>4</v>
      </c>
      <c r="B407" s="17"/>
      <c r="C407" s="8"/>
      <c r="D407" s="19"/>
      <c r="E407" s="24"/>
      <c r="F407" s="24"/>
      <c r="G407" s="25">
        <f t="shared" si="36"/>
        <v>0</v>
      </c>
      <c r="H407" s="26"/>
      <c r="I407" s="27">
        <f t="shared" si="37"/>
        <v>0</v>
      </c>
      <c r="J407" s="28">
        <f t="shared" si="38"/>
        <v>0</v>
      </c>
      <c r="K407" s="54">
        <f t="shared" si="39"/>
        <v>0</v>
      </c>
      <c r="L407" s="53">
        <f t="shared" si="40"/>
        <v>0</v>
      </c>
    </row>
    <row r="408" spans="1:12" s="1" customFormat="1">
      <c r="A408" s="9">
        <f>+SUBTOTAL(3,$B$4:B408)</f>
        <v>4</v>
      </c>
      <c r="B408" s="17"/>
      <c r="C408" s="10"/>
      <c r="D408" s="19"/>
      <c r="E408" s="19"/>
      <c r="F408" s="19"/>
      <c r="G408" s="20">
        <f t="shared" si="36"/>
        <v>0</v>
      </c>
      <c r="H408" s="26"/>
      <c r="I408" s="22">
        <f t="shared" si="37"/>
        <v>0</v>
      </c>
      <c r="J408" s="23">
        <f t="shared" si="38"/>
        <v>0</v>
      </c>
      <c r="K408" s="54">
        <f t="shared" si="39"/>
        <v>0</v>
      </c>
      <c r="L408" s="53">
        <f t="shared" si="40"/>
        <v>0</v>
      </c>
    </row>
    <row r="409" spans="1:12" s="1" customFormat="1">
      <c r="A409" s="9">
        <f>+SUBTOTAL(3,$B$4:B409)</f>
        <v>4</v>
      </c>
      <c r="B409" s="17"/>
      <c r="C409" s="8"/>
      <c r="D409" s="19"/>
      <c r="E409" s="24"/>
      <c r="F409" s="24"/>
      <c r="G409" s="25">
        <f t="shared" si="36"/>
        <v>0</v>
      </c>
      <c r="H409" s="26"/>
      <c r="I409" s="27">
        <f t="shared" si="37"/>
        <v>0</v>
      </c>
      <c r="J409" s="28">
        <f t="shared" si="38"/>
        <v>0</v>
      </c>
      <c r="K409" s="54">
        <f t="shared" si="39"/>
        <v>0</v>
      </c>
      <c r="L409" s="53">
        <f t="shared" si="40"/>
        <v>0</v>
      </c>
    </row>
    <row r="410" spans="1:12" s="1" customFormat="1">
      <c r="A410" s="9">
        <f>+SUBTOTAL(3,$B$4:B410)</f>
        <v>4</v>
      </c>
      <c r="B410" s="17"/>
      <c r="C410" s="10"/>
      <c r="D410" s="19"/>
      <c r="E410" s="19"/>
      <c r="F410" s="19"/>
      <c r="G410" s="20">
        <f t="shared" si="36"/>
        <v>0</v>
      </c>
      <c r="H410" s="26"/>
      <c r="I410" s="22">
        <f t="shared" si="37"/>
        <v>0</v>
      </c>
      <c r="J410" s="23">
        <f t="shared" si="38"/>
        <v>0</v>
      </c>
      <c r="K410" s="54">
        <f t="shared" si="39"/>
        <v>0</v>
      </c>
      <c r="L410" s="53">
        <f t="shared" si="40"/>
        <v>0</v>
      </c>
    </row>
    <row r="411" spans="1:12" s="1" customFormat="1">
      <c r="A411" s="9">
        <f>+SUBTOTAL(3,$B$4:B411)</f>
        <v>4</v>
      </c>
      <c r="B411" s="17"/>
      <c r="C411" s="8"/>
      <c r="D411" s="19"/>
      <c r="E411" s="24"/>
      <c r="F411" s="24"/>
      <c r="G411" s="25">
        <f t="shared" si="36"/>
        <v>0</v>
      </c>
      <c r="H411" s="26"/>
      <c r="I411" s="27">
        <f t="shared" si="37"/>
        <v>0</v>
      </c>
      <c r="J411" s="28">
        <f t="shared" si="38"/>
        <v>0</v>
      </c>
      <c r="K411" s="54">
        <f t="shared" si="39"/>
        <v>0</v>
      </c>
      <c r="L411" s="53">
        <f t="shared" si="40"/>
        <v>0</v>
      </c>
    </row>
    <row r="412" spans="1:12" s="1" customFormat="1">
      <c r="A412" s="9">
        <f>+SUBTOTAL(3,$B$4:B412)</f>
        <v>4</v>
      </c>
      <c r="B412" s="17"/>
      <c r="C412" s="10"/>
      <c r="D412" s="19"/>
      <c r="E412" s="19"/>
      <c r="F412" s="19"/>
      <c r="G412" s="20">
        <f t="shared" si="36"/>
        <v>0</v>
      </c>
      <c r="H412" s="26"/>
      <c r="I412" s="22">
        <f t="shared" si="37"/>
        <v>0</v>
      </c>
      <c r="J412" s="23">
        <f t="shared" si="38"/>
        <v>0</v>
      </c>
      <c r="K412" s="54">
        <f t="shared" si="39"/>
        <v>0</v>
      </c>
      <c r="L412" s="53">
        <f t="shared" si="40"/>
        <v>0</v>
      </c>
    </row>
    <row r="413" spans="1:12" s="1" customFormat="1">
      <c r="A413" s="9">
        <f>+SUBTOTAL(3,$B$4:B413)</f>
        <v>4</v>
      </c>
      <c r="B413" s="17"/>
      <c r="C413" s="8"/>
      <c r="D413" s="19"/>
      <c r="E413" s="24"/>
      <c r="F413" s="24"/>
      <c r="G413" s="25">
        <f t="shared" si="36"/>
        <v>0</v>
      </c>
      <c r="H413" s="26"/>
      <c r="I413" s="27">
        <f t="shared" si="37"/>
        <v>0</v>
      </c>
      <c r="J413" s="28">
        <f t="shared" si="38"/>
        <v>0</v>
      </c>
      <c r="K413" s="54">
        <f t="shared" si="39"/>
        <v>0</v>
      </c>
      <c r="L413" s="53">
        <f t="shared" si="40"/>
        <v>0</v>
      </c>
    </row>
    <row r="414" spans="1:12" s="1" customFormat="1">
      <c r="A414" s="9">
        <f>+SUBTOTAL(3,$B$4:B414)</f>
        <v>4</v>
      </c>
      <c r="B414" s="17"/>
      <c r="C414" s="10"/>
      <c r="D414" s="19"/>
      <c r="E414" s="19"/>
      <c r="F414" s="19"/>
      <c r="G414" s="20">
        <f t="shared" si="36"/>
        <v>0</v>
      </c>
      <c r="H414" s="26"/>
      <c r="I414" s="22">
        <f t="shared" si="37"/>
        <v>0</v>
      </c>
      <c r="J414" s="23">
        <f t="shared" si="38"/>
        <v>0</v>
      </c>
      <c r="K414" s="54">
        <f t="shared" si="39"/>
        <v>0</v>
      </c>
      <c r="L414" s="53">
        <f t="shared" si="40"/>
        <v>0</v>
      </c>
    </row>
    <row r="415" spans="1:12" s="1" customFormat="1">
      <c r="A415" s="9">
        <f>+SUBTOTAL(3,$B$4:B415)</f>
        <v>4</v>
      </c>
      <c r="B415" s="17"/>
      <c r="C415" s="8"/>
      <c r="D415" s="19"/>
      <c r="E415" s="24"/>
      <c r="F415" s="24"/>
      <c r="G415" s="25">
        <f t="shared" si="36"/>
        <v>0</v>
      </c>
      <c r="H415" s="26"/>
      <c r="I415" s="27">
        <f t="shared" si="37"/>
        <v>0</v>
      </c>
      <c r="J415" s="28">
        <f t="shared" si="38"/>
        <v>0</v>
      </c>
      <c r="K415" s="54">
        <f t="shared" si="39"/>
        <v>0</v>
      </c>
      <c r="L415" s="53">
        <f t="shared" si="40"/>
        <v>0</v>
      </c>
    </row>
    <row r="416" spans="1:12" s="1" customFormat="1">
      <c r="A416" s="9">
        <f>+SUBTOTAL(3,$B$4:B416)</f>
        <v>4</v>
      </c>
      <c r="B416" s="17"/>
      <c r="C416" s="10"/>
      <c r="D416" s="19"/>
      <c r="E416" s="19"/>
      <c r="F416" s="19"/>
      <c r="G416" s="20">
        <f t="shared" si="36"/>
        <v>0</v>
      </c>
      <c r="H416" s="26"/>
      <c r="I416" s="22">
        <f t="shared" si="37"/>
        <v>0</v>
      </c>
      <c r="J416" s="23">
        <f t="shared" si="38"/>
        <v>0</v>
      </c>
      <c r="K416" s="54">
        <f t="shared" si="39"/>
        <v>0</v>
      </c>
      <c r="L416" s="53">
        <f t="shared" si="40"/>
        <v>0</v>
      </c>
    </row>
    <row r="417" spans="1:12" s="1" customFormat="1">
      <c r="A417" s="9">
        <f>+SUBTOTAL(3,$B$4:B417)</f>
        <v>4</v>
      </c>
      <c r="B417" s="17"/>
      <c r="C417" s="8"/>
      <c r="D417" s="19"/>
      <c r="E417" s="24"/>
      <c r="F417" s="24"/>
      <c r="G417" s="25">
        <f t="shared" si="36"/>
        <v>0</v>
      </c>
      <c r="H417" s="26"/>
      <c r="I417" s="27">
        <f t="shared" si="37"/>
        <v>0</v>
      </c>
      <c r="J417" s="28">
        <f t="shared" si="38"/>
        <v>0</v>
      </c>
      <c r="K417" s="54">
        <f t="shared" si="39"/>
        <v>0</v>
      </c>
      <c r="L417" s="53">
        <f t="shared" si="40"/>
        <v>0</v>
      </c>
    </row>
    <row r="418" spans="1:12" s="1" customFormat="1">
      <c r="A418" s="9">
        <f>+SUBTOTAL(3,$B$4:B418)</f>
        <v>4</v>
      </c>
      <c r="B418" s="17"/>
      <c r="C418" s="10"/>
      <c r="D418" s="19"/>
      <c r="E418" s="19"/>
      <c r="F418" s="19"/>
      <c r="G418" s="20">
        <f t="shared" si="36"/>
        <v>0</v>
      </c>
      <c r="H418" s="26"/>
      <c r="I418" s="22">
        <f t="shared" si="37"/>
        <v>0</v>
      </c>
      <c r="J418" s="23">
        <f t="shared" si="38"/>
        <v>0</v>
      </c>
      <c r="K418" s="54">
        <f t="shared" si="39"/>
        <v>0</v>
      </c>
      <c r="L418" s="53">
        <f t="shared" si="40"/>
        <v>0</v>
      </c>
    </row>
    <row r="419" spans="1:12" s="1" customFormat="1">
      <c r="A419" s="9">
        <f>+SUBTOTAL(3,$B$4:B419)</f>
        <v>4</v>
      </c>
      <c r="B419" s="17"/>
      <c r="C419" s="8"/>
      <c r="D419" s="19"/>
      <c r="E419" s="24"/>
      <c r="F419" s="24"/>
      <c r="G419" s="25">
        <f t="shared" si="36"/>
        <v>0</v>
      </c>
      <c r="H419" s="26"/>
      <c r="I419" s="27">
        <f t="shared" si="37"/>
        <v>0</v>
      </c>
      <c r="J419" s="28">
        <f t="shared" si="38"/>
        <v>0</v>
      </c>
      <c r="K419" s="54">
        <f t="shared" si="39"/>
        <v>0</v>
      </c>
      <c r="L419" s="53">
        <f t="shared" si="40"/>
        <v>0</v>
      </c>
    </row>
    <row r="420" spans="1:12" s="1" customFormat="1">
      <c r="A420" s="9">
        <f>+SUBTOTAL(3,$B$4:B420)</f>
        <v>4</v>
      </c>
      <c r="B420" s="17"/>
      <c r="C420" s="10"/>
      <c r="D420" s="19"/>
      <c r="E420" s="19"/>
      <c r="F420" s="19"/>
      <c r="G420" s="20">
        <f t="shared" si="36"/>
        <v>0</v>
      </c>
      <c r="H420" s="26"/>
      <c r="I420" s="22">
        <f t="shared" si="37"/>
        <v>0</v>
      </c>
      <c r="J420" s="23">
        <f t="shared" si="38"/>
        <v>0</v>
      </c>
      <c r="K420" s="54">
        <f t="shared" si="39"/>
        <v>0</v>
      </c>
      <c r="L420" s="53">
        <f t="shared" si="40"/>
        <v>0</v>
      </c>
    </row>
    <row r="421" spans="1:12" s="1" customFormat="1">
      <c r="A421" s="9">
        <f>+SUBTOTAL(3,$B$4:B421)</f>
        <v>4</v>
      </c>
      <c r="B421" s="17"/>
      <c r="C421" s="8"/>
      <c r="D421" s="19"/>
      <c r="E421" s="24"/>
      <c r="F421" s="24"/>
      <c r="G421" s="25">
        <f t="shared" si="36"/>
        <v>0</v>
      </c>
      <c r="H421" s="26"/>
      <c r="I421" s="27">
        <f t="shared" si="37"/>
        <v>0</v>
      </c>
      <c r="J421" s="28">
        <f t="shared" si="38"/>
        <v>0</v>
      </c>
      <c r="K421" s="54">
        <f t="shared" si="39"/>
        <v>0</v>
      </c>
      <c r="L421" s="53">
        <f t="shared" si="40"/>
        <v>0</v>
      </c>
    </row>
    <row r="422" spans="1:12" s="1" customFormat="1">
      <c r="A422" s="9">
        <f>+SUBTOTAL(3,$B$4:B422)</f>
        <v>4</v>
      </c>
      <c r="B422" s="17"/>
      <c r="C422" s="10"/>
      <c r="D422" s="19"/>
      <c r="E422" s="19"/>
      <c r="F422" s="19"/>
      <c r="G422" s="20">
        <f t="shared" si="36"/>
        <v>0</v>
      </c>
      <c r="H422" s="26"/>
      <c r="I422" s="22">
        <f t="shared" si="37"/>
        <v>0</v>
      </c>
      <c r="J422" s="23">
        <f t="shared" si="38"/>
        <v>0</v>
      </c>
      <c r="K422" s="54">
        <f t="shared" si="39"/>
        <v>0</v>
      </c>
      <c r="L422" s="53">
        <f t="shared" si="40"/>
        <v>0</v>
      </c>
    </row>
    <row r="423" spans="1:12" s="1" customFormat="1">
      <c r="A423" s="9">
        <f>+SUBTOTAL(3,$B$4:B423)</f>
        <v>4</v>
      </c>
      <c r="B423" s="17"/>
      <c r="C423" s="8"/>
      <c r="D423" s="19"/>
      <c r="E423" s="24"/>
      <c r="F423" s="24"/>
      <c r="G423" s="25">
        <f t="shared" si="36"/>
        <v>0</v>
      </c>
      <c r="H423" s="26"/>
      <c r="I423" s="27">
        <f t="shared" si="37"/>
        <v>0</v>
      </c>
      <c r="J423" s="28">
        <f t="shared" si="38"/>
        <v>0</v>
      </c>
      <c r="K423" s="54">
        <f t="shared" si="39"/>
        <v>0</v>
      </c>
      <c r="L423" s="53">
        <f t="shared" si="40"/>
        <v>0</v>
      </c>
    </row>
    <row r="424" spans="1:12" s="1" customFormat="1">
      <c r="A424" s="9">
        <f>+SUBTOTAL(3,$B$4:B424)</f>
        <v>4</v>
      </c>
      <c r="B424" s="17"/>
      <c r="C424" s="10"/>
      <c r="D424" s="19"/>
      <c r="E424" s="19"/>
      <c r="F424" s="19"/>
      <c r="G424" s="20">
        <f t="shared" si="36"/>
        <v>0</v>
      </c>
      <c r="H424" s="26"/>
      <c r="I424" s="22">
        <f t="shared" si="37"/>
        <v>0</v>
      </c>
      <c r="J424" s="23">
        <f t="shared" si="38"/>
        <v>0</v>
      </c>
      <c r="K424" s="54">
        <f t="shared" si="39"/>
        <v>0</v>
      </c>
      <c r="L424" s="53">
        <f t="shared" si="40"/>
        <v>0</v>
      </c>
    </row>
    <row r="425" spans="1:12" s="1" customFormat="1">
      <c r="A425" s="9">
        <f>+SUBTOTAL(3,$B$4:B425)</f>
        <v>4</v>
      </c>
      <c r="B425" s="17"/>
      <c r="C425" s="8"/>
      <c r="D425" s="19"/>
      <c r="E425" s="24"/>
      <c r="F425" s="24"/>
      <c r="G425" s="25">
        <f t="shared" si="36"/>
        <v>0</v>
      </c>
      <c r="H425" s="26"/>
      <c r="I425" s="27">
        <f t="shared" si="37"/>
        <v>0</v>
      </c>
      <c r="J425" s="28">
        <f t="shared" si="38"/>
        <v>0</v>
      </c>
      <c r="K425" s="54">
        <f t="shared" si="39"/>
        <v>0</v>
      </c>
      <c r="L425" s="53">
        <f t="shared" si="40"/>
        <v>0</v>
      </c>
    </row>
    <row r="426" spans="1:12" s="1" customFormat="1">
      <c r="A426" s="9">
        <f>+SUBTOTAL(3,$B$4:B426)</f>
        <v>4</v>
      </c>
      <c r="B426" s="17"/>
      <c r="C426" s="10"/>
      <c r="D426" s="19"/>
      <c r="E426" s="19"/>
      <c r="F426" s="19"/>
      <c r="G426" s="20">
        <f t="shared" si="36"/>
        <v>0</v>
      </c>
      <c r="H426" s="26"/>
      <c r="I426" s="22">
        <f t="shared" si="37"/>
        <v>0</v>
      </c>
      <c r="J426" s="23">
        <f t="shared" si="38"/>
        <v>0</v>
      </c>
      <c r="K426" s="54">
        <f t="shared" si="39"/>
        <v>0</v>
      </c>
      <c r="L426" s="53">
        <f t="shared" si="40"/>
        <v>0</v>
      </c>
    </row>
    <row r="427" spans="1:12" s="1" customFormat="1">
      <c r="A427" s="9">
        <f>+SUBTOTAL(3,$B$4:B427)</f>
        <v>4</v>
      </c>
      <c r="B427" s="17"/>
      <c r="C427" s="8"/>
      <c r="D427" s="19"/>
      <c r="E427" s="24"/>
      <c r="F427" s="24"/>
      <c r="G427" s="25">
        <f t="shared" si="36"/>
        <v>0</v>
      </c>
      <c r="H427" s="26"/>
      <c r="I427" s="27">
        <f t="shared" si="37"/>
        <v>0</v>
      </c>
      <c r="J427" s="28">
        <f t="shared" si="38"/>
        <v>0</v>
      </c>
      <c r="K427" s="54">
        <f t="shared" si="39"/>
        <v>0</v>
      </c>
      <c r="L427" s="53">
        <f t="shared" si="40"/>
        <v>0</v>
      </c>
    </row>
    <row r="428" spans="1:12" s="1" customFormat="1">
      <c r="A428" s="9">
        <f>+SUBTOTAL(3,$B$4:B428)</f>
        <v>4</v>
      </c>
      <c r="B428" s="17"/>
      <c r="C428" s="10"/>
      <c r="D428" s="19"/>
      <c r="E428" s="19"/>
      <c r="F428" s="19"/>
      <c r="G428" s="20">
        <f t="shared" si="36"/>
        <v>0</v>
      </c>
      <c r="H428" s="26"/>
      <c r="I428" s="22">
        <f t="shared" si="37"/>
        <v>0</v>
      </c>
      <c r="J428" s="23">
        <f t="shared" si="38"/>
        <v>0</v>
      </c>
      <c r="K428" s="54">
        <f t="shared" si="39"/>
        <v>0</v>
      </c>
      <c r="L428" s="53">
        <f t="shared" si="40"/>
        <v>0</v>
      </c>
    </row>
    <row r="429" spans="1:12" s="1" customFormat="1">
      <c r="A429" s="9">
        <f>+SUBTOTAL(3,$B$4:B429)</f>
        <v>4</v>
      </c>
      <c r="B429" s="17"/>
      <c r="C429" s="8"/>
      <c r="D429" s="19"/>
      <c r="E429" s="24"/>
      <c r="F429" s="24"/>
      <c r="G429" s="25">
        <f t="shared" si="36"/>
        <v>0</v>
      </c>
      <c r="H429" s="26"/>
      <c r="I429" s="27">
        <f t="shared" si="37"/>
        <v>0</v>
      </c>
      <c r="J429" s="28">
        <f t="shared" si="38"/>
        <v>0</v>
      </c>
      <c r="K429" s="54">
        <f t="shared" si="39"/>
        <v>0</v>
      </c>
      <c r="L429" s="53">
        <f t="shared" si="40"/>
        <v>0</v>
      </c>
    </row>
    <row r="430" spans="1:12" s="1" customFormat="1">
      <c r="A430" s="9">
        <f>+SUBTOTAL(3,$B$4:B430)</f>
        <v>4</v>
      </c>
      <c r="B430" s="17"/>
      <c r="C430" s="10"/>
      <c r="D430" s="19"/>
      <c r="E430" s="19"/>
      <c r="F430" s="19"/>
      <c r="G430" s="20">
        <f t="shared" si="36"/>
        <v>0</v>
      </c>
      <c r="H430" s="26"/>
      <c r="I430" s="22">
        <f t="shared" si="37"/>
        <v>0</v>
      </c>
      <c r="J430" s="23">
        <f t="shared" si="38"/>
        <v>0</v>
      </c>
      <c r="K430" s="54">
        <f t="shared" si="39"/>
        <v>0</v>
      </c>
      <c r="L430" s="53">
        <f t="shared" si="40"/>
        <v>0</v>
      </c>
    </row>
    <row r="431" spans="1:12" s="1" customFormat="1">
      <c r="A431" s="9">
        <f>+SUBTOTAL(3,$B$4:B431)</f>
        <v>4</v>
      </c>
      <c r="B431" s="17"/>
      <c r="C431" s="8"/>
      <c r="D431" s="19"/>
      <c r="E431" s="24"/>
      <c r="F431" s="24"/>
      <c r="G431" s="25">
        <f t="shared" si="36"/>
        <v>0</v>
      </c>
      <c r="H431" s="26"/>
      <c r="I431" s="27">
        <f t="shared" si="37"/>
        <v>0</v>
      </c>
      <c r="J431" s="28">
        <f t="shared" si="38"/>
        <v>0</v>
      </c>
      <c r="K431" s="54">
        <f t="shared" si="39"/>
        <v>0</v>
      </c>
      <c r="L431" s="53">
        <f t="shared" si="40"/>
        <v>0</v>
      </c>
    </row>
    <row r="432" spans="1:12" s="1" customFormat="1">
      <c r="A432" s="9">
        <f>+SUBTOTAL(3,$B$4:B432)</f>
        <v>4</v>
      </c>
      <c r="B432" s="17"/>
      <c r="C432" s="10"/>
      <c r="D432" s="19"/>
      <c r="E432" s="19"/>
      <c r="F432" s="19"/>
      <c r="G432" s="20">
        <f t="shared" si="36"/>
        <v>0</v>
      </c>
      <c r="H432" s="26"/>
      <c r="I432" s="22">
        <f t="shared" si="37"/>
        <v>0</v>
      </c>
      <c r="J432" s="23">
        <f t="shared" si="38"/>
        <v>0</v>
      </c>
      <c r="K432" s="54">
        <f t="shared" si="39"/>
        <v>0</v>
      </c>
      <c r="L432" s="53">
        <f t="shared" si="40"/>
        <v>0</v>
      </c>
    </row>
    <row r="433" spans="1:12" s="1" customFormat="1">
      <c r="A433" s="9">
        <f>+SUBTOTAL(3,$B$4:B433)</f>
        <v>4</v>
      </c>
      <c r="B433" s="17"/>
      <c r="C433" s="8"/>
      <c r="D433" s="19"/>
      <c r="E433" s="24"/>
      <c r="F433" s="24"/>
      <c r="G433" s="25">
        <f t="shared" si="36"/>
        <v>0</v>
      </c>
      <c r="H433" s="26"/>
      <c r="I433" s="27">
        <f t="shared" si="37"/>
        <v>0</v>
      </c>
      <c r="J433" s="28">
        <f t="shared" si="38"/>
        <v>0</v>
      </c>
      <c r="K433" s="54">
        <f t="shared" si="39"/>
        <v>0</v>
      </c>
      <c r="L433" s="53">
        <f t="shared" si="40"/>
        <v>0</v>
      </c>
    </row>
    <row r="434" spans="1:12" s="1" customFormat="1">
      <c r="A434" s="9">
        <f>+SUBTOTAL(3,$B$4:B434)</f>
        <v>4</v>
      </c>
      <c r="B434" s="17"/>
      <c r="C434" s="10"/>
      <c r="D434" s="19"/>
      <c r="E434" s="19"/>
      <c r="F434" s="19"/>
      <c r="G434" s="20">
        <f t="shared" si="36"/>
        <v>0</v>
      </c>
      <c r="H434" s="26"/>
      <c r="I434" s="22">
        <f t="shared" si="37"/>
        <v>0</v>
      </c>
      <c r="J434" s="23">
        <f t="shared" si="38"/>
        <v>0</v>
      </c>
      <c r="K434" s="54">
        <f t="shared" si="39"/>
        <v>0</v>
      </c>
      <c r="L434" s="53">
        <f t="shared" si="40"/>
        <v>0</v>
      </c>
    </row>
    <row r="435" spans="1:12" s="1" customFormat="1">
      <c r="A435" s="9">
        <f>+SUBTOTAL(3,$B$4:B435)</f>
        <v>4</v>
      </c>
      <c r="B435" s="17"/>
      <c r="C435" s="8"/>
      <c r="D435" s="19"/>
      <c r="E435" s="24"/>
      <c r="F435" s="24"/>
      <c r="G435" s="25">
        <f t="shared" si="36"/>
        <v>0</v>
      </c>
      <c r="H435" s="26"/>
      <c r="I435" s="27">
        <f t="shared" si="37"/>
        <v>0</v>
      </c>
      <c r="J435" s="28">
        <f t="shared" si="38"/>
        <v>0</v>
      </c>
      <c r="K435" s="54">
        <f t="shared" si="39"/>
        <v>0</v>
      </c>
      <c r="L435" s="53">
        <f t="shared" si="40"/>
        <v>0</v>
      </c>
    </row>
    <row r="436" spans="1:12" s="1" customFormat="1">
      <c r="A436" s="9">
        <f>+SUBTOTAL(3,$B$4:B436)</f>
        <v>4</v>
      </c>
      <c r="B436" s="17"/>
      <c r="C436" s="10"/>
      <c r="D436" s="19"/>
      <c r="E436" s="19"/>
      <c r="F436" s="19"/>
      <c r="G436" s="20">
        <f t="shared" si="36"/>
        <v>0</v>
      </c>
      <c r="H436" s="26"/>
      <c r="I436" s="22">
        <f t="shared" si="37"/>
        <v>0</v>
      </c>
      <c r="J436" s="23">
        <f t="shared" si="38"/>
        <v>0</v>
      </c>
      <c r="K436" s="54">
        <f t="shared" si="39"/>
        <v>0</v>
      </c>
      <c r="L436" s="53">
        <f t="shared" si="40"/>
        <v>0</v>
      </c>
    </row>
    <row r="437" spans="1:12" s="1" customFormat="1">
      <c r="A437" s="9">
        <f>+SUBTOTAL(3,$B$4:B437)</f>
        <v>4</v>
      </c>
      <c r="B437" s="17"/>
      <c r="C437" s="8"/>
      <c r="D437" s="19"/>
      <c r="E437" s="24"/>
      <c r="F437" s="24"/>
      <c r="G437" s="25">
        <f t="shared" si="36"/>
        <v>0</v>
      </c>
      <c r="H437" s="26"/>
      <c r="I437" s="27">
        <f t="shared" si="37"/>
        <v>0</v>
      </c>
      <c r="J437" s="28">
        <f t="shared" si="38"/>
        <v>0</v>
      </c>
      <c r="K437" s="54">
        <f t="shared" si="39"/>
        <v>0</v>
      </c>
      <c r="L437" s="53">
        <f t="shared" si="40"/>
        <v>0</v>
      </c>
    </row>
    <row r="438" spans="1:12" s="1" customFormat="1">
      <c r="A438" s="9">
        <f>+SUBTOTAL(3,$B$4:B438)</f>
        <v>4</v>
      </c>
      <c r="B438" s="17"/>
      <c r="C438" s="10"/>
      <c r="D438" s="19"/>
      <c r="E438" s="19"/>
      <c r="F438" s="19"/>
      <c r="G438" s="20">
        <f t="shared" si="36"/>
        <v>0</v>
      </c>
      <c r="H438" s="26"/>
      <c r="I438" s="22">
        <f t="shared" si="37"/>
        <v>0</v>
      </c>
      <c r="J438" s="23">
        <f t="shared" si="38"/>
        <v>0</v>
      </c>
      <c r="K438" s="54">
        <f t="shared" si="39"/>
        <v>0</v>
      </c>
      <c r="L438" s="53">
        <f t="shared" si="40"/>
        <v>0</v>
      </c>
    </row>
    <row r="439" spans="1:12" s="1" customFormat="1">
      <c r="A439" s="9">
        <f>+SUBTOTAL(3,$B$4:B439)</f>
        <v>4</v>
      </c>
      <c r="B439" s="17"/>
      <c r="C439" s="8"/>
      <c r="D439" s="19"/>
      <c r="E439" s="24"/>
      <c r="F439" s="24"/>
      <c r="G439" s="25">
        <f t="shared" si="36"/>
        <v>0</v>
      </c>
      <c r="H439" s="26"/>
      <c r="I439" s="27">
        <f t="shared" si="37"/>
        <v>0</v>
      </c>
      <c r="J439" s="28">
        <f t="shared" si="38"/>
        <v>0</v>
      </c>
      <c r="K439" s="54">
        <f t="shared" si="39"/>
        <v>0</v>
      </c>
      <c r="L439" s="53">
        <f t="shared" si="40"/>
        <v>0</v>
      </c>
    </row>
    <row r="440" spans="1:12" s="1" customFormat="1">
      <c r="A440" s="9">
        <f>+SUBTOTAL(3,$B$4:B440)</f>
        <v>4</v>
      </c>
      <c r="B440" s="17"/>
      <c r="C440" s="10"/>
      <c r="D440" s="19"/>
      <c r="E440" s="19"/>
      <c r="F440" s="19"/>
      <c r="G440" s="20">
        <f t="shared" si="36"/>
        <v>0</v>
      </c>
      <c r="H440" s="26"/>
      <c r="I440" s="22">
        <f t="shared" si="37"/>
        <v>0</v>
      </c>
      <c r="J440" s="23">
        <f t="shared" si="38"/>
        <v>0</v>
      </c>
      <c r="K440" s="54">
        <f t="shared" si="39"/>
        <v>0</v>
      </c>
      <c r="L440" s="53">
        <f t="shared" si="40"/>
        <v>0</v>
      </c>
    </row>
    <row r="441" spans="1:12" s="1" customFormat="1">
      <c r="A441" s="9">
        <f>+SUBTOTAL(3,$B$4:B441)</f>
        <v>4</v>
      </c>
      <c r="B441" s="17"/>
      <c r="C441" s="8"/>
      <c r="D441" s="19"/>
      <c r="E441" s="24"/>
      <c r="F441" s="24"/>
      <c r="G441" s="25">
        <f t="shared" si="36"/>
        <v>0</v>
      </c>
      <c r="H441" s="26"/>
      <c r="I441" s="27">
        <f t="shared" si="37"/>
        <v>0</v>
      </c>
      <c r="J441" s="28">
        <f t="shared" si="38"/>
        <v>0</v>
      </c>
      <c r="K441" s="54">
        <f t="shared" si="39"/>
        <v>0</v>
      </c>
      <c r="L441" s="53">
        <f t="shared" si="40"/>
        <v>0</v>
      </c>
    </row>
    <row r="442" spans="1:12" s="1" customFormat="1">
      <c r="A442" s="9">
        <f>+SUBTOTAL(3,$B$4:B442)</f>
        <v>4</v>
      </c>
      <c r="B442" s="17"/>
      <c r="C442" s="10"/>
      <c r="D442" s="19"/>
      <c r="E442" s="19"/>
      <c r="F442" s="19"/>
      <c r="G442" s="20">
        <f t="shared" si="36"/>
        <v>0</v>
      </c>
      <c r="H442" s="26"/>
      <c r="I442" s="22">
        <f t="shared" si="37"/>
        <v>0</v>
      </c>
      <c r="J442" s="23">
        <f t="shared" si="38"/>
        <v>0</v>
      </c>
      <c r="K442" s="54">
        <f t="shared" si="39"/>
        <v>0</v>
      </c>
      <c r="L442" s="53">
        <f t="shared" si="40"/>
        <v>0</v>
      </c>
    </row>
    <row r="443" spans="1:12" s="1" customFormat="1">
      <c r="A443" s="9">
        <f>+SUBTOTAL(3,$B$4:B443)</f>
        <v>4</v>
      </c>
      <c r="B443" s="17"/>
      <c r="C443" s="8"/>
      <c r="D443" s="19"/>
      <c r="E443" s="24"/>
      <c r="F443" s="24"/>
      <c r="G443" s="25">
        <f t="shared" si="36"/>
        <v>0</v>
      </c>
      <c r="H443" s="26"/>
      <c r="I443" s="27">
        <f t="shared" si="37"/>
        <v>0</v>
      </c>
      <c r="J443" s="28">
        <f t="shared" si="38"/>
        <v>0</v>
      </c>
      <c r="K443" s="54">
        <f t="shared" si="39"/>
        <v>0</v>
      </c>
      <c r="L443" s="53">
        <f t="shared" si="40"/>
        <v>0</v>
      </c>
    </row>
    <row r="444" spans="1:12" s="1" customFormat="1">
      <c r="A444" s="9">
        <f>+SUBTOTAL(3,$B$4:B444)</f>
        <v>4</v>
      </c>
      <c r="B444" s="17"/>
      <c r="C444" s="10"/>
      <c r="D444" s="19"/>
      <c r="E444" s="19"/>
      <c r="F444" s="19"/>
      <c r="G444" s="20">
        <f t="shared" si="36"/>
        <v>0</v>
      </c>
      <c r="H444" s="26"/>
      <c r="I444" s="22">
        <f t="shared" si="37"/>
        <v>0</v>
      </c>
      <c r="J444" s="23">
        <f t="shared" si="38"/>
        <v>0</v>
      </c>
      <c r="K444" s="54">
        <f t="shared" si="39"/>
        <v>0</v>
      </c>
      <c r="L444" s="53">
        <f t="shared" si="40"/>
        <v>0</v>
      </c>
    </row>
    <row r="445" spans="1:12" s="1" customFormat="1">
      <c r="A445" s="9">
        <f>+SUBTOTAL(3,$B$4:B445)</f>
        <v>4</v>
      </c>
      <c r="B445" s="17"/>
      <c r="C445" s="8"/>
      <c r="D445" s="19"/>
      <c r="E445" s="24"/>
      <c r="F445" s="24"/>
      <c r="G445" s="25">
        <f t="shared" si="36"/>
        <v>0</v>
      </c>
      <c r="H445" s="26"/>
      <c r="I445" s="27">
        <f t="shared" si="37"/>
        <v>0</v>
      </c>
      <c r="J445" s="28">
        <f t="shared" si="38"/>
        <v>0</v>
      </c>
      <c r="K445" s="54">
        <f t="shared" si="39"/>
        <v>0</v>
      </c>
      <c r="L445" s="53">
        <f t="shared" si="40"/>
        <v>0</v>
      </c>
    </row>
    <row r="446" spans="1:12" s="1" customFormat="1">
      <c r="A446" s="9">
        <f>+SUBTOTAL(3,$B$4:B446)</f>
        <v>4</v>
      </c>
      <c r="B446" s="17"/>
      <c r="C446" s="10"/>
      <c r="D446" s="19"/>
      <c r="E446" s="19"/>
      <c r="F446" s="19"/>
      <c r="G446" s="20">
        <f t="shared" si="36"/>
        <v>0</v>
      </c>
      <c r="H446" s="26"/>
      <c r="I446" s="22">
        <f t="shared" si="37"/>
        <v>0</v>
      </c>
      <c r="J446" s="23">
        <f t="shared" si="38"/>
        <v>0</v>
      </c>
      <c r="K446" s="54">
        <f t="shared" si="39"/>
        <v>0</v>
      </c>
      <c r="L446" s="53">
        <f t="shared" si="40"/>
        <v>0</v>
      </c>
    </row>
    <row r="447" spans="1:12" s="1" customFormat="1">
      <c r="A447" s="9">
        <f>+SUBTOTAL(3,$B$4:B447)</f>
        <v>4</v>
      </c>
      <c r="B447" s="17"/>
      <c r="C447" s="8"/>
      <c r="D447" s="19"/>
      <c r="E447" s="24"/>
      <c r="F447" s="24"/>
      <c r="G447" s="25">
        <f t="shared" si="36"/>
        <v>0</v>
      </c>
      <c r="H447" s="26"/>
      <c r="I447" s="27">
        <f t="shared" si="37"/>
        <v>0</v>
      </c>
      <c r="J447" s="28">
        <f t="shared" si="38"/>
        <v>0</v>
      </c>
      <c r="K447" s="54">
        <f t="shared" si="39"/>
        <v>0</v>
      </c>
      <c r="L447" s="53">
        <f t="shared" si="40"/>
        <v>0</v>
      </c>
    </row>
    <row r="448" spans="1:12" s="1" customFormat="1">
      <c r="A448" s="9">
        <f>+SUBTOTAL(3,$B$4:B448)</f>
        <v>4</v>
      </c>
      <c r="B448" s="17"/>
      <c r="C448" s="10"/>
      <c r="D448" s="19"/>
      <c r="E448" s="19"/>
      <c r="F448" s="19"/>
      <c r="G448" s="20">
        <f t="shared" si="36"/>
        <v>0</v>
      </c>
      <c r="H448" s="26"/>
      <c r="I448" s="22">
        <f t="shared" si="37"/>
        <v>0</v>
      </c>
      <c r="J448" s="23">
        <f t="shared" si="38"/>
        <v>0</v>
      </c>
      <c r="K448" s="54">
        <f t="shared" si="39"/>
        <v>0</v>
      </c>
      <c r="L448" s="53">
        <f t="shared" si="40"/>
        <v>0</v>
      </c>
    </row>
    <row r="449" spans="1:12" s="1" customFormat="1">
      <c r="A449" s="9">
        <f>+SUBTOTAL(3,$B$4:B449)</f>
        <v>4</v>
      </c>
      <c r="B449" s="17"/>
      <c r="C449" s="8"/>
      <c r="D449" s="19"/>
      <c r="E449" s="24"/>
      <c r="F449" s="24"/>
      <c r="G449" s="25">
        <f t="shared" si="36"/>
        <v>0</v>
      </c>
      <c r="H449" s="26"/>
      <c r="I449" s="27">
        <f t="shared" si="37"/>
        <v>0</v>
      </c>
      <c r="J449" s="28">
        <f t="shared" si="38"/>
        <v>0</v>
      </c>
      <c r="K449" s="54">
        <f t="shared" si="39"/>
        <v>0</v>
      </c>
      <c r="L449" s="53">
        <f t="shared" si="40"/>
        <v>0</v>
      </c>
    </row>
    <row r="450" spans="1:12" s="1" customFormat="1">
      <c r="A450" s="9">
        <f>+SUBTOTAL(3,$B$4:B450)</f>
        <v>4</v>
      </c>
      <c r="B450" s="17"/>
      <c r="C450" s="10"/>
      <c r="D450" s="19"/>
      <c r="E450" s="19"/>
      <c r="F450" s="19"/>
      <c r="G450" s="20">
        <f t="shared" si="36"/>
        <v>0</v>
      </c>
      <c r="H450" s="26"/>
      <c r="I450" s="22">
        <f t="shared" si="37"/>
        <v>0</v>
      </c>
      <c r="J450" s="23">
        <f t="shared" si="38"/>
        <v>0</v>
      </c>
      <c r="K450" s="54">
        <f t="shared" si="39"/>
        <v>0</v>
      </c>
      <c r="L450" s="53">
        <f t="shared" si="40"/>
        <v>0</v>
      </c>
    </row>
    <row r="451" spans="1:12" s="1" customFormat="1">
      <c r="A451" s="9">
        <f>+SUBTOTAL(3,$B$4:B451)</f>
        <v>4</v>
      </c>
      <c r="B451" s="17"/>
      <c r="C451" s="8"/>
      <c r="D451" s="19"/>
      <c r="E451" s="24"/>
      <c r="F451" s="24"/>
      <c r="G451" s="25">
        <f t="shared" si="36"/>
        <v>0</v>
      </c>
      <c r="H451" s="26"/>
      <c r="I451" s="27">
        <f t="shared" si="37"/>
        <v>0</v>
      </c>
      <c r="J451" s="28">
        <f t="shared" si="38"/>
        <v>0</v>
      </c>
      <c r="K451" s="54">
        <f t="shared" si="39"/>
        <v>0</v>
      </c>
      <c r="L451" s="53">
        <f t="shared" si="40"/>
        <v>0</v>
      </c>
    </row>
    <row r="452" spans="1:12" s="1" customFormat="1">
      <c r="A452" s="9">
        <f>+SUBTOTAL(3,$B$4:B452)</f>
        <v>4</v>
      </c>
      <c r="B452" s="17"/>
      <c r="C452" s="10"/>
      <c r="D452" s="19"/>
      <c r="E452" s="19"/>
      <c r="F452" s="19"/>
      <c r="G452" s="20">
        <f t="shared" si="36"/>
        <v>0</v>
      </c>
      <c r="H452" s="26"/>
      <c r="I452" s="22">
        <f t="shared" si="37"/>
        <v>0</v>
      </c>
      <c r="J452" s="23">
        <f t="shared" si="38"/>
        <v>0</v>
      </c>
      <c r="K452" s="54">
        <f t="shared" si="39"/>
        <v>0</v>
      </c>
      <c r="L452" s="53">
        <f t="shared" si="40"/>
        <v>0</v>
      </c>
    </row>
    <row r="453" spans="1:12" s="1" customFormat="1">
      <c r="A453" s="9">
        <f>+SUBTOTAL(3,$B$4:B453)</f>
        <v>4</v>
      </c>
      <c r="B453" s="17"/>
      <c r="C453" s="8"/>
      <c r="D453" s="19"/>
      <c r="E453" s="24"/>
      <c r="F453" s="24"/>
      <c r="G453" s="25">
        <f t="shared" si="36"/>
        <v>0</v>
      </c>
      <c r="H453" s="26"/>
      <c r="I453" s="27">
        <f t="shared" si="37"/>
        <v>0</v>
      </c>
      <c r="J453" s="28">
        <f t="shared" si="38"/>
        <v>0</v>
      </c>
      <c r="K453" s="54">
        <f t="shared" si="39"/>
        <v>0</v>
      </c>
      <c r="L453" s="53">
        <f t="shared" si="40"/>
        <v>0</v>
      </c>
    </row>
    <row r="454" spans="1:12" s="1" customFormat="1">
      <c r="A454" s="9">
        <f>+SUBTOTAL(3,$B$4:B454)</f>
        <v>4</v>
      </c>
      <c r="B454" s="17"/>
      <c r="C454" s="10"/>
      <c r="D454" s="19"/>
      <c r="E454" s="19"/>
      <c r="F454" s="19"/>
      <c r="G454" s="20">
        <f t="shared" si="36"/>
        <v>0</v>
      </c>
      <c r="H454" s="26"/>
      <c r="I454" s="22">
        <f t="shared" si="37"/>
        <v>0</v>
      </c>
      <c r="J454" s="23">
        <f t="shared" si="38"/>
        <v>0</v>
      </c>
      <c r="K454" s="54">
        <f t="shared" si="39"/>
        <v>0</v>
      </c>
      <c r="L454" s="53">
        <f t="shared" si="40"/>
        <v>0</v>
      </c>
    </row>
    <row r="455" spans="1:12" s="1" customFormat="1">
      <c r="A455" s="9">
        <f>+SUBTOTAL(3,$B$4:B455)</f>
        <v>4</v>
      </c>
      <c r="B455" s="17"/>
      <c r="C455" s="8"/>
      <c r="D455" s="19"/>
      <c r="E455" s="24"/>
      <c r="F455" s="24"/>
      <c r="G455" s="25">
        <f t="shared" ref="G455:G499" si="41">+F455-E455</f>
        <v>0</v>
      </c>
      <c r="H455" s="26"/>
      <c r="I455" s="27">
        <f t="shared" ref="I455:I499" si="42">+IF(E455,100%)*(F455&gt;E455)*(F455-E455)</f>
        <v>0</v>
      </c>
      <c r="J455" s="28">
        <f t="shared" ref="J455:J499" si="43">+IF(E455,100%)*(E455&gt;F455)*(E455-F455)</f>
        <v>0</v>
      </c>
      <c r="K455" s="54">
        <f t="shared" ref="K455:K499" si="44">+H455*E455</f>
        <v>0</v>
      </c>
      <c r="L455" s="53">
        <f t="shared" ref="L455:L499" si="45">+E455*H455</f>
        <v>0</v>
      </c>
    </row>
    <row r="456" spans="1:12" s="1" customFormat="1">
      <c r="A456" s="9">
        <f>+SUBTOTAL(3,$B$4:B456)</f>
        <v>4</v>
      </c>
      <c r="B456" s="17"/>
      <c r="C456" s="10"/>
      <c r="D456" s="19"/>
      <c r="E456" s="19"/>
      <c r="F456" s="19"/>
      <c r="G456" s="20">
        <f t="shared" si="41"/>
        <v>0</v>
      </c>
      <c r="H456" s="26"/>
      <c r="I456" s="22">
        <f t="shared" si="42"/>
        <v>0</v>
      </c>
      <c r="J456" s="23">
        <f t="shared" si="43"/>
        <v>0</v>
      </c>
      <c r="K456" s="54">
        <f t="shared" si="44"/>
        <v>0</v>
      </c>
      <c r="L456" s="53">
        <f t="shared" si="45"/>
        <v>0</v>
      </c>
    </row>
    <row r="457" spans="1:12" s="1" customFormat="1">
      <c r="A457" s="9">
        <f>+SUBTOTAL(3,$B$4:B457)</f>
        <v>4</v>
      </c>
      <c r="B457" s="17"/>
      <c r="C457" s="8"/>
      <c r="D457" s="19"/>
      <c r="E457" s="24"/>
      <c r="F457" s="24"/>
      <c r="G457" s="25">
        <f t="shared" si="41"/>
        <v>0</v>
      </c>
      <c r="H457" s="26"/>
      <c r="I457" s="27">
        <f t="shared" si="42"/>
        <v>0</v>
      </c>
      <c r="J457" s="28">
        <f t="shared" si="43"/>
        <v>0</v>
      </c>
      <c r="K457" s="54">
        <f t="shared" si="44"/>
        <v>0</v>
      </c>
      <c r="L457" s="53">
        <f t="shared" si="45"/>
        <v>0</v>
      </c>
    </row>
    <row r="458" spans="1:12" s="1" customFormat="1">
      <c r="A458" s="9">
        <f>+SUBTOTAL(3,$B$4:B458)</f>
        <v>4</v>
      </c>
      <c r="B458" s="17"/>
      <c r="C458" s="10"/>
      <c r="D458" s="19"/>
      <c r="E458" s="19"/>
      <c r="F458" s="19"/>
      <c r="G458" s="20">
        <f t="shared" si="41"/>
        <v>0</v>
      </c>
      <c r="H458" s="26"/>
      <c r="I458" s="22">
        <f t="shared" si="42"/>
        <v>0</v>
      </c>
      <c r="J458" s="23">
        <f t="shared" si="43"/>
        <v>0</v>
      </c>
      <c r="K458" s="54">
        <f t="shared" si="44"/>
        <v>0</v>
      </c>
      <c r="L458" s="53">
        <f t="shared" si="45"/>
        <v>0</v>
      </c>
    </row>
    <row r="459" spans="1:12" s="1" customFormat="1">
      <c r="A459" s="9">
        <f>+SUBTOTAL(3,$B$4:B459)</f>
        <v>4</v>
      </c>
      <c r="B459" s="17"/>
      <c r="C459" s="8"/>
      <c r="D459" s="19"/>
      <c r="E459" s="24"/>
      <c r="F459" s="24"/>
      <c r="G459" s="25">
        <f t="shared" si="41"/>
        <v>0</v>
      </c>
      <c r="H459" s="26"/>
      <c r="I459" s="27">
        <f t="shared" si="42"/>
        <v>0</v>
      </c>
      <c r="J459" s="28">
        <f t="shared" si="43"/>
        <v>0</v>
      </c>
      <c r="K459" s="54">
        <f t="shared" si="44"/>
        <v>0</v>
      </c>
      <c r="L459" s="53">
        <f t="shared" si="45"/>
        <v>0</v>
      </c>
    </row>
    <row r="460" spans="1:12" s="1" customFormat="1">
      <c r="A460" s="9">
        <f>+SUBTOTAL(3,$B$4:B460)</f>
        <v>4</v>
      </c>
      <c r="B460" s="17"/>
      <c r="C460" s="10"/>
      <c r="D460" s="19"/>
      <c r="E460" s="19"/>
      <c r="F460" s="19"/>
      <c r="G460" s="20">
        <f t="shared" si="41"/>
        <v>0</v>
      </c>
      <c r="H460" s="26"/>
      <c r="I460" s="22">
        <f t="shared" si="42"/>
        <v>0</v>
      </c>
      <c r="J460" s="23">
        <f t="shared" si="43"/>
        <v>0</v>
      </c>
      <c r="K460" s="54">
        <f t="shared" si="44"/>
        <v>0</v>
      </c>
      <c r="L460" s="53">
        <f t="shared" si="45"/>
        <v>0</v>
      </c>
    </row>
    <row r="461" spans="1:12" s="1" customFormat="1">
      <c r="A461" s="9">
        <f>+SUBTOTAL(3,$B$4:B461)</f>
        <v>4</v>
      </c>
      <c r="B461" s="17"/>
      <c r="C461" s="8"/>
      <c r="D461" s="19"/>
      <c r="E461" s="24"/>
      <c r="F461" s="24"/>
      <c r="G461" s="25">
        <f t="shared" si="41"/>
        <v>0</v>
      </c>
      <c r="H461" s="26"/>
      <c r="I461" s="27">
        <f t="shared" si="42"/>
        <v>0</v>
      </c>
      <c r="J461" s="28">
        <f t="shared" si="43"/>
        <v>0</v>
      </c>
      <c r="K461" s="54">
        <f t="shared" si="44"/>
        <v>0</v>
      </c>
      <c r="L461" s="53">
        <f t="shared" si="45"/>
        <v>0</v>
      </c>
    </row>
    <row r="462" spans="1:12" s="1" customFormat="1">
      <c r="A462" s="9">
        <f>+SUBTOTAL(3,$B$4:B462)</f>
        <v>4</v>
      </c>
      <c r="B462" s="17"/>
      <c r="C462" s="10"/>
      <c r="D462" s="19"/>
      <c r="E462" s="19"/>
      <c r="F462" s="19"/>
      <c r="G462" s="20">
        <f t="shared" si="41"/>
        <v>0</v>
      </c>
      <c r="H462" s="26"/>
      <c r="I462" s="22">
        <f t="shared" si="42"/>
        <v>0</v>
      </c>
      <c r="J462" s="23">
        <f t="shared" si="43"/>
        <v>0</v>
      </c>
      <c r="K462" s="54">
        <f t="shared" si="44"/>
        <v>0</v>
      </c>
      <c r="L462" s="53">
        <f t="shared" si="45"/>
        <v>0</v>
      </c>
    </row>
    <row r="463" spans="1:12" s="1" customFormat="1">
      <c r="A463" s="9">
        <f>+SUBTOTAL(3,$B$4:B463)</f>
        <v>4</v>
      </c>
      <c r="B463" s="17"/>
      <c r="C463" s="8"/>
      <c r="D463" s="19"/>
      <c r="E463" s="24"/>
      <c r="F463" s="24"/>
      <c r="G463" s="25">
        <f t="shared" si="41"/>
        <v>0</v>
      </c>
      <c r="H463" s="26"/>
      <c r="I463" s="27">
        <f t="shared" si="42"/>
        <v>0</v>
      </c>
      <c r="J463" s="28">
        <f t="shared" si="43"/>
        <v>0</v>
      </c>
      <c r="K463" s="54">
        <f t="shared" si="44"/>
        <v>0</v>
      </c>
      <c r="L463" s="53">
        <f t="shared" si="45"/>
        <v>0</v>
      </c>
    </row>
    <row r="464" spans="1:12" s="1" customFormat="1">
      <c r="A464" s="9">
        <f>+SUBTOTAL(3,$B$4:B464)</f>
        <v>4</v>
      </c>
      <c r="B464" s="17"/>
      <c r="C464" s="10"/>
      <c r="D464" s="19"/>
      <c r="E464" s="19"/>
      <c r="F464" s="19"/>
      <c r="G464" s="20">
        <f t="shared" si="41"/>
        <v>0</v>
      </c>
      <c r="H464" s="26"/>
      <c r="I464" s="22">
        <f t="shared" si="42"/>
        <v>0</v>
      </c>
      <c r="J464" s="23">
        <f t="shared" si="43"/>
        <v>0</v>
      </c>
      <c r="K464" s="54">
        <f t="shared" si="44"/>
        <v>0</v>
      </c>
      <c r="L464" s="53">
        <f t="shared" si="45"/>
        <v>0</v>
      </c>
    </row>
    <row r="465" spans="1:12" s="1" customFormat="1">
      <c r="A465" s="9">
        <f>+SUBTOTAL(3,$B$4:B465)</f>
        <v>4</v>
      </c>
      <c r="B465" s="17"/>
      <c r="C465" s="8"/>
      <c r="D465" s="19"/>
      <c r="E465" s="24"/>
      <c r="F465" s="24"/>
      <c r="G465" s="25">
        <f t="shared" si="41"/>
        <v>0</v>
      </c>
      <c r="H465" s="26"/>
      <c r="I465" s="27">
        <f t="shared" si="42"/>
        <v>0</v>
      </c>
      <c r="J465" s="28">
        <f t="shared" si="43"/>
        <v>0</v>
      </c>
      <c r="K465" s="54">
        <f t="shared" si="44"/>
        <v>0</v>
      </c>
      <c r="L465" s="53">
        <f t="shared" si="45"/>
        <v>0</v>
      </c>
    </row>
    <row r="466" spans="1:12" s="1" customFormat="1">
      <c r="A466" s="9">
        <f>+SUBTOTAL(3,$B$4:B466)</f>
        <v>4</v>
      </c>
      <c r="B466" s="17"/>
      <c r="C466" s="10"/>
      <c r="D466" s="19"/>
      <c r="E466" s="19"/>
      <c r="F466" s="19"/>
      <c r="G466" s="20">
        <f t="shared" si="41"/>
        <v>0</v>
      </c>
      <c r="H466" s="26"/>
      <c r="I466" s="22">
        <f t="shared" si="42"/>
        <v>0</v>
      </c>
      <c r="J466" s="23">
        <f t="shared" si="43"/>
        <v>0</v>
      </c>
      <c r="K466" s="54">
        <f t="shared" si="44"/>
        <v>0</v>
      </c>
      <c r="L466" s="53">
        <f t="shared" si="45"/>
        <v>0</v>
      </c>
    </row>
    <row r="467" spans="1:12" s="1" customFormat="1">
      <c r="A467" s="9">
        <f>+SUBTOTAL(3,$B$4:B467)</f>
        <v>4</v>
      </c>
      <c r="B467" s="17"/>
      <c r="C467" s="8"/>
      <c r="D467" s="19"/>
      <c r="E467" s="24"/>
      <c r="F467" s="24"/>
      <c r="G467" s="25">
        <f t="shared" si="41"/>
        <v>0</v>
      </c>
      <c r="H467" s="26"/>
      <c r="I467" s="27">
        <f t="shared" si="42"/>
        <v>0</v>
      </c>
      <c r="J467" s="28">
        <f t="shared" si="43"/>
        <v>0</v>
      </c>
      <c r="K467" s="54">
        <f t="shared" si="44"/>
        <v>0</v>
      </c>
      <c r="L467" s="53">
        <f t="shared" si="45"/>
        <v>0</v>
      </c>
    </row>
    <row r="468" spans="1:12" s="1" customFormat="1">
      <c r="A468" s="9">
        <f>+SUBTOTAL(3,$B$4:B468)</f>
        <v>4</v>
      </c>
      <c r="B468" s="17"/>
      <c r="C468" s="10"/>
      <c r="D468" s="19"/>
      <c r="E468" s="19"/>
      <c r="F468" s="19"/>
      <c r="G468" s="20">
        <f t="shared" si="41"/>
        <v>0</v>
      </c>
      <c r="H468" s="26"/>
      <c r="I468" s="22">
        <f t="shared" si="42"/>
        <v>0</v>
      </c>
      <c r="J468" s="23">
        <f t="shared" si="43"/>
        <v>0</v>
      </c>
      <c r="K468" s="54">
        <f t="shared" si="44"/>
        <v>0</v>
      </c>
      <c r="L468" s="53">
        <f t="shared" si="45"/>
        <v>0</v>
      </c>
    </row>
    <row r="469" spans="1:12" s="1" customFormat="1">
      <c r="A469" s="9">
        <f>+SUBTOTAL(3,$B$4:B469)</f>
        <v>4</v>
      </c>
      <c r="B469" s="17"/>
      <c r="C469" s="8"/>
      <c r="D469" s="19"/>
      <c r="E469" s="24"/>
      <c r="F469" s="24"/>
      <c r="G469" s="25">
        <f t="shared" si="41"/>
        <v>0</v>
      </c>
      <c r="H469" s="26"/>
      <c r="I469" s="27">
        <f t="shared" si="42"/>
        <v>0</v>
      </c>
      <c r="J469" s="28">
        <f t="shared" si="43"/>
        <v>0</v>
      </c>
      <c r="K469" s="54">
        <f t="shared" si="44"/>
        <v>0</v>
      </c>
      <c r="L469" s="53">
        <f t="shared" si="45"/>
        <v>0</v>
      </c>
    </row>
    <row r="470" spans="1:12" s="1" customFormat="1">
      <c r="A470" s="9">
        <f>+SUBTOTAL(3,$B$4:B470)</f>
        <v>4</v>
      </c>
      <c r="B470" s="17"/>
      <c r="C470" s="10"/>
      <c r="D470" s="19"/>
      <c r="E470" s="19"/>
      <c r="F470" s="19"/>
      <c r="G470" s="20">
        <f t="shared" si="41"/>
        <v>0</v>
      </c>
      <c r="H470" s="26"/>
      <c r="I470" s="22">
        <f t="shared" si="42"/>
        <v>0</v>
      </c>
      <c r="J470" s="23">
        <f t="shared" si="43"/>
        <v>0</v>
      </c>
      <c r="K470" s="54">
        <f t="shared" si="44"/>
        <v>0</v>
      </c>
      <c r="L470" s="53">
        <f t="shared" si="45"/>
        <v>0</v>
      </c>
    </row>
    <row r="471" spans="1:12" s="1" customFormat="1">
      <c r="A471" s="9">
        <f>+SUBTOTAL(3,$B$4:B471)</f>
        <v>4</v>
      </c>
      <c r="B471" s="17"/>
      <c r="C471" s="8"/>
      <c r="D471" s="19"/>
      <c r="E471" s="24"/>
      <c r="F471" s="24"/>
      <c r="G471" s="25">
        <f t="shared" si="41"/>
        <v>0</v>
      </c>
      <c r="H471" s="26"/>
      <c r="I471" s="27">
        <f t="shared" si="42"/>
        <v>0</v>
      </c>
      <c r="J471" s="28">
        <f t="shared" si="43"/>
        <v>0</v>
      </c>
      <c r="K471" s="54">
        <f t="shared" si="44"/>
        <v>0</v>
      </c>
      <c r="L471" s="53">
        <f t="shared" si="45"/>
        <v>0</v>
      </c>
    </row>
    <row r="472" spans="1:12" s="1" customFormat="1">
      <c r="A472" s="9">
        <f>+SUBTOTAL(3,$B$4:B472)</f>
        <v>4</v>
      </c>
      <c r="B472" s="17"/>
      <c r="C472" s="10"/>
      <c r="D472" s="19"/>
      <c r="E472" s="19"/>
      <c r="F472" s="19"/>
      <c r="G472" s="20">
        <f t="shared" si="41"/>
        <v>0</v>
      </c>
      <c r="H472" s="26"/>
      <c r="I472" s="22">
        <f t="shared" si="42"/>
        <v>0</v>
      </c>
      <c r="J472" s="23">
        <f t="shared" si="43"/>
        <v>0</v>
      </c>
      <c r="K472" s="54">
        <f t="shared" si="44"/>
        <v>0</v>
      </c>
      <c r="L472" s="53">
        <f t="shared" si="45"/>
        <v>0</v>
      </c>
    </row>
    <row r="473" spans="1:12" s="1" customFormat="1">
      <c r="A473" s="9">
        <f>+SUBTOTAL(3,$B$4:B473)</f>
        <v>4</v>
      </c>
      <c r="B473" s="17"/>
      <c r="C473" s="8"/>
      <c r="D473" s="19"/>
      <c r="E473" s="24"/>
      <c r="F473" s="24"/>
      <c r="G473" s="25">
        <f t="shared" si="41"/>
        <v>0</v>
      </c>
      <c r="H473" s="26"/>
      <c r="I473" s="27">
        <f t="shared" si="42"/>
        <v>0</v>
      </c>
      <c r="J473" s="28">
        <f t="shared" si="43"/>
        <v>0</v>
      </c>
      <c r="K473" s="54">
        <f t="shared" si="44"/>
        <v>0</v>
      </c>
      <c r="L473" s="53">
        <f t="shared" si="45"/>
        <v>0</v>
      </c>
    </row>
    <row r="474" spans="1:12" s="1" customFormat="1">
      <c r="A474" s="9">
        <f>+SUBTOTAL(3,$B$4:B474)</f>
        <v>4</v>
      </c>
      <c r="B474" s="17"/>
      <c r="C474" s="10"/>
      <c r="D474" s="19"/>
      <c r="E474" s="19"/>
      <c r="F474" s="19"/>
      <c r="G474" s="20">
        <f t="shared" si="41"/>
        <v>0</v>
      </c>
      <c r="H474" s="26"/>
      <c r="I474" s="22">
        <f t="shared" si="42"/>
        <v>0</v>
      </c>
      <c r="J474" s="23">
        <f t="shared" si="43"/>
        <v>0</v>
      </c>
      <c r="K474" s="54">
        <f t="shared" si="44"/>
        <v>0</v>
      </c>
      <c r="L474" s="53">
        <f t="shared" si="45"/>
        <v>0</v>
      </c>
    </row>
    <row r="475" spans="1:12" s="1" customFormat="1">
      <c r="A475" s="9">
        <f>+SUBTOTAL(3,$B$4:B475)</f>
        <v>4</v>
      </c>
      <c r="B475" s="17"/>
      <c r="C475" s="8"/>
      <c r="D475" s="19"/>
      <c r="E475" s="24"/>
      <c r="F475" s="24"/>
      <c r="G475" s="25">
        <f t="shared" si="41"/>
        <v>0</v>
      </c>
      <c r="H475" s="26"/>
      <c r="I475" s="27">
        <f t="shared" si="42"/>
        <v>0</v>
      </c>
      <c r="J475" s="28">
        <f t="shared" si="43"/>
        <v>0</v>
      </c>
      <c r="K475" s="54">
        <f t="shared" si="44"/>
        <v>0</v>
      </c>
      <c r="L475" s="53">
        <f t="shared" si="45"/>
        <v>0</v>
      </c>
    </row>
    <row r="476" spans="1:12" s="1" customFormat="1">
      <c r="A476" s="9">
        <f>+SUBTOTAL(3,$B$4:B476)</f>
        <v>4</v>
      </c>
      <c r="B476" s="17"/>
      <c r="C476" s="10"/>
      <c r="D476" s="19"/>
      <c r="E476" s="19"/>
      <c r="F476" s="19"/>
      <c r="G476" s="20">
        <f t="shared" si="41"/>
        <v>0</v>
      </c>
      <c r="H476" s="26"/>
      <c r="I476" s="22">
        <f t="shared" si="42"/>
        <v>0</v>
      </c>
      <c r="J476" s="23">
        <f t="shared" si="43"/>
        <v>0</v>
      </c>
      <c r="K476" s="54">
        <f t="shared" si="44"/>
        <v>0</v>
      </c>
      <c r="L476" s="53">
        <f t="shared" si="45"/>
        <v>0</v>
      </c>
    </row>
    <row r="477" spans="1:12" s="1" customFormat="1">
      <c r="A477" s="9">
        <f>+SUBTOTAL(3,$B$4:B477)</f>
        <v>4</v>
      </c>
      <c r="B477" s="17"/>
      <c r="C477" s="8"/>
      <c r="D477" s="19"/>
      <c r="E477" s="24"/>
      <c r="F477" s="24"/>
      <c r="G477" s="25">
        <f t="shared" si="41"/>
        <v>0</v>
      </c>
      <c r="H477" s="26"/>
      <c r="I477" s="27">
        <f t="shared" si="42"/>
        <v>0</v>
      </c>
      <c r="J477" s="28">
        <f t="shared" si="43"/>
        <v>0</v>
      </c>
      <c r="K477" s="54">
        <f t="shared" si="44"/>
        <v>0</v>
      </c>
      <c r="L477" s="53">
        <f t="shared" si="45"/>
        <v>0</v>
      </c>
    </row>
    <row r="478" spans="1:12" s="1" customFormat="1">
      <c r="A478" s="9">
        <f>+SUBTOTAL(3,$B$4:B478)</f>
        <v>4</v>
      </c>
      <c r="B478" s="17"/>
      <c r="C478" s="10"/>
      <c r="D478" s="19"/>
      <c r="E478" s="19"/>
      <c r="F478" s="19"/>
      <c r="G478" s="20">
        <f t="shared" si="41"/>
        <v>0</v>
      </c>
      <c r="H478" s="26"/>
      <c r="I478" s="22">
        <f t="shared" si="42"/>
        <v>0</v>
      </c>
      <c r="J478" s="23">
        <f t="shared" si="43"/>
        <v>0</v>
      </c>
      <c r="K478" s="54">
        <f t="shared" si="44"/>
        <v>0</v>
      </c>
      <c r="L478" s="53">
        <f t="shared" si="45"/>
        <v>0</v>
      </c>
    </row>
    <row r="479" spans="1:12" s="1" customFormat="1">
      <c r="A479" s="9">
        <f>+SUBTOTAL(3,$B$4:B479)</f>
        <v>4</v>
      </c>
      <c r="B479" s="17"/>
      <c r="C479" s="8"/>
      <c r="D479" s="19"/>
      <c r="E479" s="24"/>
      <c r="F479" s="24"/>
      <c r="G479" s="25">
        <f t="shared" si="41"/>
        <v>0</v>
      </c>
      <c r="H479" s="26"/>
      <c r="I479" s="27">
        <f t="shared" si="42"/>
        <v>0</v>
      </c>
      <c r="J479" s="28">
        <f t="shared" si="43"/>
        <v>0</v>
      </c>
      <c r="K479" s="54">
        <f t="shared" si="44"/>
        <v>0</v>
      </c>
      <c r="L479" s="53">
        <f t="shared" si="45"/>
        <v>0</v>
      </c>
    </row>
    <row r="480" spans="1:12" s="1" customFormat="1">
      <c r="A480" s="9">
        <f>+SUBTOTAL(3,$B$4:B480)</f>
        <v>4</v>
      </c>
      <c r="B480" s="17"/>
      <c r="C480" s="10"/>
      <c r="D480" s="19"/>
      <c r="E480" s="19"/>
      <c r="F480" s="19"/>
      <c r="G480" s="20">
        <f t="shared" si="41"/>
        <v>0</v>
      </c>
      <c r="H480" s="26"/>
      <c r="I480" s="22">
        <f t="shared" si="42"/>
        <v>0</v>
      </c>
      <c r="J480" s="23">
        <f t="shared" si="43"/>
        <v>0</v>
      </c>
      <c r="K480" s="54">
        <f t="shared" si="44"/>
        <v>0</v>
      </c>
      <c r="L480" s="53">
        <f t="shared" si="45"/>
        <v>0</v>
      </c>
    </row>
    <row r="481" spans="1:12" s="1" customFormat="1">
      <c r="A481" s="9">
        <f>+SUBTOTAL(3,$B$4:B481)</f>
        <v>4</v>
      </c>
      <c r="B481" s="17"/>
      <c r="C481" s="8"/>
      <c r="D481" s="19"/>
      <c r="E481" s="24"/>
      <c r="F481" s="24"/>
      <c r="G481" s="25">
        <f t="shared" si="41"/>
        <v>0</v>
      </c>
      <c r="H481" s="26"/>
      <c r="I481" s="27">
        <f t="shared" si="42"/>
        <v>0</v>
      </c>
      <c r="J481" s="28">
        <f t="shared" si="43"/>
        <v>0</v>
      </c>
      <c r="K481" s="54">
        <f t="shared" si="44"/>
        <v>0</v>
      </c>
      <c r="L481" s="53">
        <f t="shared" si="45"/>
        <v>0</v>
      </c>
    </row>
    <row r="482" spans="1:12" s="1" customFormat="1">
      <c r="A482" s="9">
        <f>+SUBTOTAL(3,$B$4:B482)</f>
        <v>4</v>
      </c>
      <c r="B482" s="17"/>
      <c r="C482" s="10"/>
      <c r="D482" s="19"/>
      <c r="E482" s="19"/>
      <c r="F482" s="19"/>
      <c r="G482" s="20">
        <f t="shared" si="41"/>
        <v>0</v>
      </c>
      <c r="H482" s="26"/>
      <c r="I482" s="22">
        <f t="shared" si="42"/>
        <v>0</v>
      </c>
      <c r="J482" s="23">
        <f t="shared" si="43"/>
        <v>0</v>
      </c>
      <c r="K482" s="54">
        <f t="shared" si="44"/>
        <v>0</v>
      </c>
      <c r="L482" s="53">
        <f t="shared" si="45"/>
        <v>0</v>
      </c>
    </row>
    <row r="483" spans="1:12" s="1" customFormat="1">
      <c r="A483" s="9">
        <f>+SUBTOTAL(3,$B$4:B483)</f>
        <v>4</v>
      </c>
      <c r="B483" s="17"/>
      <c r="C483" s="8"/>
      <c r="D483" s="19"/>
      <c r="E483" s="24"/>
      <c r="F483" s="24"/>
      <c r="G483" s="25">
        <f t="shared" si="41"/>
        <v>0</v>
      </c>
      <c r="H483" s="26"/>
      <c r="I483" s="27">
        <f t="shared" si="42"/>
        <v>0</v>
      </c>
      <c r="J483" s="28">
        <f t="shared" si="43"/>
        <v>0</v>
      </c>
      <c r="K483" s="54">
        <f t="shared" si="44"/>
        <v>0</v>
      </c>
      <c r="L483" s="53">
        <f t="shared" si="45"/>
        <v>0</v>
      </c>
    </row>
    <row r="484" spans="1:12" s="1" customFormat="1">
      <c r="A484" s="9">
        <f>+SUBTOTAL(3,$B$4:B484)</f>
        <v>4</v>
      </c>
      <c r="B484" s="17"/>
      <c r="C484" s="10"/>
      <c r="D484" s="19"/>
      <c r="E484" s="19"/>
      <c r="F484" s="19"/>
      <c r="G484" s="20">
        <f t="shared" si="41"/>
        <v>0</v>
      </c>
      <c r="H484" s="26"/>
      <c r="I484" s="22">
        <f t="shared" si="42"/>
        <v>0</v>
      </c>
      <c r="J484" s="23">
        <f t="shared" si="43"/>
        <v>0</v>
      </c>
      <c r="K484" s="54">
        <f t="shared" si="44"/>
        <v>0</v>
      </c>
      <c r="L484" s="53">
        <f t="shared" si="45"/>
        <v>0</v>
      </c>
    </row>
    <row r="485" spans="1:12" s="1" customFormat="1">
      <c r="A485" s="9">
        <f>+SUBTOTAL(3,$B$4:B485)</f>
        <v>4</v>
      </c>
      <c r="B485" s="17"/>
      <c r="C485" s="8"/>
      <c r="D485" s="19"/>
      <c r="E485" s="24"/>
      <c r="F485" s="24"/>
      <c r="G485" s="25">
        <f t="shared" si="41"/>
        <v>0</v>
      </c>
      <c r="H485" s="26"/>
      <c r="I485" s="27">
        <f t="shared" si="42"/>
        <v>0</v>
      </c>
      <c r="J485" s="28">
        <f t="shared" si="43"/>
        <v>0</v>
      </c>
      <c r="K485" s="54">
        <f t="shared" si="44"/>
        <v>0</v>
      </c>
      <c r="L485" s="53">
        <f t="shared" si="45"/>
        <v>0</v>
      </c>
    </row>
    <row r="486" spans="1:12" s="1" customFormat="1">
      <c r="A486" s="9">
        <f>+SUBTOTAL(3,$B$4:B486)</f>
        <v>4</v>
      </c>
      <c r="B486" s="17"/>
      <c r="C486" s="10"/>
      <c r="D486" s="19"/>
      <c r="E486" s="19"/>
      <c r="F486" s="19"/>
      <c r="G486" s="20">
        <f t="shared" si="41"/>
        <v>0</v>
      </c>
      <c r="H486" s="26"/>
      <c r="I486" s="22">
        <f t="shared" si="42"/>
        <v>0</v>
      </c>
      <c r="J486" s="23">
        <f t="shared" si="43"/>
        <v>0</v>
      </c>
      <c r="K486" s="54">
        <f t="shared" si="44"/>
        <v>0</v>
      </c>
      <c r="L486" s="53">
        <f t="shared" si="45"/>
        <v>0</v>
      </c>
    </row>
    <row r="487" spans="1:12" s="1" customFormat="1">
      <c r="A487" s="9">
        <f>+SUBTOTAL(3,$B$4:B487)</f>
        <v>4</v>
      </c>
      <c r="B487" s="17"/>
      <c r="C487" s="8"/>
      <c r="D487" s="19"/>
      <c r="E487" s="24"/>
      <c r="F487" s="24"/>
      <c r="G487" s="25">
        <f t="shared" si="41"/>
        <v>0</v>
      </c>
      <c r="H487" s="26"/>
      <c r="I487" s="27">
        <f t="shared" si="42"/>
        <v>0</v>
      </c>
      <c r="J487" s="28">
        <f t="shared" si="43"/>
        <v>0</v>
      </c>
      <c r="K487" s="54">
        <f t="shared" si="44"/>
        <v>0</v>
      </c>
      <c r="L487" s="53">
        <f t="shared" si="45"/>
        <v>0</v>
      </c>
    </row>
    <row r="488" spans="1:12" s="1" customFormat="1">
      <c r="A488" s="9">
        <f>+SUBTOTAL(3,$B$4:B488)</f>
        <v>4</v>
      </c>
      <c r="B488" s="17"/>
      <c r="C488" s="10"/>
      <c r="D488" s="19"/>
      <c r="E488" s="19"/>
      <c r="F488" s="19"/>
      <c r="G488" s="20">
        <f t="shared" si="41"/>
        <v>0</v>
      </c>
      <c r="H488" s="26"/>
      <c r="I488" s="22">
        <f t="shared" si="42"/>
        <v>0</v>
      </c>
      <c r="J488" s="23">
        <f t="shared" si="43"/>
        <v>0</v>
      </c>
      <c r="K488" s="54">
        <f t="shared" si="44"/>
        <v>0</v>
      </c>
      <c r="L488" s="53">
        <f t="shared" si="45"/>
        <v>0</v>
      </c>
    </row>
    <row r="489" spans="1:12" s="1" customFormat="1">
      <c r="A489" s="9">
        <f>+SUBTOTAL(3,$B$4:B489)</f>
        <v>4</v>
      </c>
      <c r="B489" s="17"/>
      <c r="C489" s="8"/>
      <c r="D489" s="19"/>
      <c r="E489" s="24"/>
      <c r="F489" s="24"/>
      <c r="G489" s="25">
        <f t="shared" si="41"/>
        <v>0</v>
      </c>
      <c r="H489" s="26"/>
      <c r="I489" s="27">
        <f t="shared" si="42"/>
        <v>0</v>
      </c>
      <c r="J489" s="28">
        <f t="shared" si="43"/>
        <v>0</v>
      </c>
      <c r="K489" s="54">
        <f t="shared" si="44"/>
        <v>0</v>
      </c>
      <c r="L489" s="53">
        <f t="shared" si="45"/>
        <v>0</v>
      </c>
    </row>
    <row r="490" spans="1:12" s="1" customFormat="1">
      <c r="A490" s="9">
        <f>+SUBTOTAL(3,$B$4:B490)</f>
        <v>4</v>
      </c>
      <c r="B490" s="17"/>
      <c r="C490" s="10"/>
      <c r="D490" s="19"/>
      <c r="E490" s="19"/>
      <c r="F490" s="19"/>
      <c r="G490" s="20">
        <f t="shared" si="41"/>
        <v>0</v>
      </c>
      <c r="H490" s="26"/>
      <c r="I490" s="22">
        <f t="shared" si="42"/>
        <v>0</v>
      </c>
      <c r="J490" s="23">
        <f t="shared" si="43"/>
        <v>0</v>
      </c>
      <c r="K490" s="54">
        <f t="shared" si="44"/>
        <v>0</v>
      </c>
      <c r="L490" s="53">
        <f t="shared" si="45"/>
        <v>0</v>
      </c>
    </row>
    <row r="491" spans="1:12" s="1" customFormat="1">
      <c r="A491" s="9">
        <f>+SUBTOTAL(3,$B$4:B491)</f>
        <v>4</v>
      </c>
      <c r="B491" s="17"/>
      <c r="C491" s="8"/>
      <c r="D491" s="19"/>
      <c r="E491" s="24"/>
      <c r="F491" s="24"/>
      <c r="G491" s="25">
        <f t="shared" si="41"/>
        <v>0</v>
      </c>
      <c r="H491" s="26"/>
      <c r="I491" s="27">
        <f t="shared" si="42"/>
        <v>0</v>
      </c>
      <c r="J491" s="28">
        <f t="shared" si="43"/>
        <v>0</v>
      </c>
      <c r="K491" s="54">
        <f t="shared" si="44"/>
        <v>0</v>
      </c>
      <c r="L491" s="53">
        <f t="shared" si="45"/>
        <v>0</v>
      </c>
    </row>
    <row r="492" spans="1:12" s="1" customFormat="1">
      <c r="A492" s="9">
        <f>+SUBTOTAL(3,$B$4:B492)</f>
        <v>4</v>
      </c>
      <c r="B492" s="17"/>
      <c r="C492" s="10"/>
      <c r="D492" s="19"/>
      <c r="E492" s="19"/>
      <c r="F492" s="19"/>
      <c r="G492" s="20">
        <f t="shared" si="41"/>
        <v>0</v>
      </c>
      <c r="H492" s="26"/>
      <c r="I492" s="22">
        <f t="shared" si="42"/>
        <v>0</v>
      </c>
      <c r="J492" s="23">
        <f t="shared" si="43"/>
        <v>0</v>
      </c>
      <c r="K492" s="54">
        <f t="shared" si="44"/>
        <v>0</v>
      </c>
      <c r="L492" s="53">
        <f t="shared" si="45"/>
        <v>0</v>
      </c>
    </row>
    <row r="493" spans="1:12" s="1" customFormat="1">
      <c r="A493" s="9">
        <f>+SUBTOTAL(3,$B$4:B493)</f>
        <v>4</v>
      </c>
      <c r="B493" s="17"/>
      <c r="C493" s="8"/>
      <c r="D493" s="19"/>
      <c r="E493" s="24"/>
      <c r="F493" s="24"/>
      <c r="G493" s="25">
        <f t="shared" si="41"/>
        <v>0</v>
      </c>
      <c r="H493" s="26"/>
      <c r="I493" s="27">
        <f t="shared" si="42"/>
        <v>0</v>
      </c>
      <c r="J493" s="28">
        <f t="shared" si="43"/>
        <v>0</v>
      </c>
      <c r="K493" s="54">
        <f t="shared" si="44"/>
        <v>0</v>
      </c>
      <c r="L493" s="53">
        <f t="shared" si="45"/>
        <v>0</v>
      </c>
    </row>
    <row r="494" spans="1:12" s="1" customFormat="1">
      <c r="A494" s="9">
        <f>+SUBTOTAL(3,$B$4:B494)</f>
        <v>4</v>
      </c>
      <c r="B494" s="17"/>
      <c r="C494" s="10"/>
      <c r="D494" s="19"/>
      <c r="E494" s="19"/>
      <c r="F494" s="19"/>
      <c r="G494" s="20">
        <f t="shared" si="41"/>
        <v>0</v>
      </c>
      <c r="H494" s="26"/>
      <c r="I494" s="22">
        <f t="shared" si="42"/>
        <v>0</v>
      </c>
      <c r="J494" s="23">
        <f t="shared" si="43"/>
        <v>0</v>
      </c>
      <c r="K494" s="54">
        <f t="shared" si="44"/>
        <v>0</v>
      </c>
      <c r="L494" s="53">
        <f t="shared" si="45"/>
        <v>0</v>
      </c>
    </row>
    <row r="495" spans="1:12" s="1" customFormat="1">
      <c r="A495" s="9">
        <f>+SUBTOTAL(3,$B$4:B495)</f>
        <v>4</v>
      </c>
      <c r="B495" s="17"/>
      <c r="C495" s="8"/>
      <c r="D495" s="19"/>
      <c r="E495" s="24"/>
      <c r="F495" s="24"/>
      <c r="G495" s="25">
        <f t="shared" si="41"/>
        <v>0</v>
      </c>
      <c r="H495" s="26"/>
      <c r="I495" s="27">
        <f t="shared" si="42"/>
        <v>0</v>
      </c>
      <c r="J495" s="28">
        <f t="shared" si="43"/>
        <v>0</v>
      </c>
      <c r="K495" s="54">
        <f t="shared" si="44"/>
        <v>0</v>
      </c>
      <c r="L495" s="53">
        <f t="shared" si="45"/>
        <v>0</v>
      </c>
    </row>
    <row r="496" spans="1:12" s="1" customFormat="1">
      <c r="A496" s="9">
        <f>+SUBTOTAL(3,$B$4:B496)</f>
        <v>4</v>
      </c>
      <c r="B496" s="17"/>
      <c r="C496" s="10"/>
      <c r="D496" s="19"/>
      <c r="E496" s="19"/>
      <c r="F496" s="19"/>
      <c r="G496" s="20">
        <f t="shared" si="41"/>
        <v>0</v>
      </c>
      <c r="H496" s="26"/>
      <c r="I496" s="22">
        <f t="shared" si="42"/>
        <v>0</v>
      </c>
      <c r="J496" s="23">
        <f t="shared" si="43"/>
        <v>0</v>
      </c>
      <c r="K496" s="54">
        <f t="shared" si="44"/>
        <v>0</v>
      </c>
      <c r="L496" s="53">
        <f t="shared" si="45"/>
        <v>0</v>
      </c>
    </row>
    <row r="497" spans="1:12" s="1" customFormat="1">
      <c r="A497" s="9">
        <f>+SUBTOTAL(3,$B$4:B497)</f>
        <v>4</v>
      </c>
      <c r="B497" s="17"/>
      <c r="C497" s="8"/>
      <c r="D497" s="19"/>
      <c r="E497" s="24"/>
      <c r="F497" s="24"/>
      <c r="G497" s="25">
        <f t="shared" si="41"/>
        <v>0</v>
      </c>
      <c r="H497" s="26"/>
      <c r="I497" s="27">
        <f t="shared" si="42"/>
        <v>0</v>
      </c>
      <c r="J497" s="28">
        <f t="shared" si="43"/>
        <v>0</v>
      </c>
      <c r="K497" s="54">
        <f t="shared" si="44"/>
        <v>0</v>
      </c>
      <c r="L497" s="53">
        <f t="shared" si="45"/>
        <v>0</v>
      </c>
    </row>
    <row r="498" spans="1:12" s="1" customFormat="1">
      <c r="A498" s="9">
        <f>+SUBTOTAL(3,$B$4:B498)</f>
        <v>4</v>
      </c>
      <c r="B498" s="17"/>
      <c r="C498" s="10"/>
      <c r="D498" s="19"/>
      <c r="E498" s="19"/>
      <c r="F498" s="19"/>
      <c r="G498" s="20">
        <f t="shared" si="41"/>
        <v>0</v>
      </c>
      <c r="H498" s="26"/>
      <c r="I498" s="22">
        <f t="shared" si="42"/>
        <v>0</v>
      </c>
      <c r="J498" s="23">
        <f t="shared" si="43"/>
        <v>0</v>
      </c>
      <c r="K498" s="54">
        <f t="shared" si="44"/>
        <v>0</v>
      </c>
      <c r="L498" s="53">
        <f t="shared" si="45"/>
        <v>0</v>
      </c>
    </row>
    <row r="499" spans="1:12" s="1" customFormat="1" ht="17.25" thickBot="1">
      <c r="A499" s="9">
        <f>+SUBTOTAL(3,$B$4:B499)</f>
        <v>4</v>
      </c>
      <c r="B499" s="17"/>
      <c r="C499" s="8"/>
      <c r="D499" s="19"/>
      <c r="E499" s="24"/>
      <c r="F499" s="24"/>
      <c r="G499" s="25">
        <f t="shared" si="41"/>
        <v>0</v>
      </c>
      <c r="H499" s="26"/>
      <c r="I499" s="27">
        <f t="shared" si="42"/>
        <v>0</v>
      </c>
      <c r="J499" s="28">
        <f t="shared" si="43"/>
        <v>0</v>
      </c>
      <c r="K499" s="54">
        <f t="shared" si="44"/>
        <v>0</v>
      </c>
      <c r="L499" s="53">
        <f t="shared" si="45"/>
        <v>0</v>
      </c>
    </row>
    <row r="500" spans="1:12" s="35" customFormat="1" ht="14.25" thickBot="1">
      <c r="A500" s="30">
        <f>SUM(A4:A499)</f>
        <v>1978</v>
      </c>
      <c r="B500" s="30">
        <v>0</v>
      </c>
      <c r="C500" s="30">
        <f>+COUNT(9,C4:C499)</f>
        <v>1</v>
      </c>
      <c r="D500" s="30">
        <f t="shared" ref="D500:L500" si="46">SUM(D4:D499)</f>
        <v>0.15</v>
      </c>
      <c r="E500" s="31">
        <f t="shared" si="46"/>
        <v>112.3</v>
      </c>
      <c r="F500" s="31">
        <f t="shared" si="46"/>
        <v>112.64999999999999</v>
      </c>
      <c r="G500" s="31">
        <f t="shared" si="46"/>
        <v>11.149999999999997</v>
      </c>
      <c r="H500" s="30">
        <f t="shared" si="46"/>
        <v>1010</v>
      </c>
      <c r="I500" s="32">
        <f t="shared" si="46"/>
        <v>1</v>
      </c>
      <c r="J500" s="33">
        <f t="shared" si="46"/>
        <v>1</v>
      </c>
      <c r="K500" s="34">
        <f t="shared" si="46"/>
        <v>270</v>
      </c>
      <c r="L500" s="34">
        <f t="shared" si="46"/>
        <v>120</v>
      </c>
    </row>
    <row r="501" spans="1:12">
      <c r="G501" s="7"/>
      <c r="H501" s="7"/>
      <c r="I501" s="7"/>
      <c r="J501" s="7"/>
      <c r="K501" s="7"/>
      <c r="L501" s="7"/>
    </row>
    <row r="502" spans="1:12">
      <c r="G502" s="7"/>
      <c r="H502" s="7"/>
      <c r="I502" s="7"/>
      <c r="J502" s="7"/>
      <c r="K502" s="7"/>
      <c r="L502" s="7"/>
    </row>
    <row r="503" spans="1:12">
      <c r="G503" s="7"/>
      <c r="H503" s="7"/>
      <c r="I503" s="7"/>
      <c r="J503" s="7"/>
      <c r="K503" s="7"/>
      <c r="L503" s="7"/>
    </row>
    <row r="504" spans="1:12">
      <c r="G504" s="7"/>
      <c r="H504" s="7"/>
      <c r="I504" s="7"/>
      <c r="J504" s="7"/>
      <c r="K504" s="7"/>
      <c r="L504" s="7"/>
    </row>
    <row r="505" spans="1:12">
      <c r="G505" s="7"/>
      <c r="H505" s="7"/>
      <c r="I505" s="7"/>
      <c r="J505" s="7"/>
      <c r="K505" s="7"/>
      <c r="L505" s="7"/>
    </row>
    <row r="506" spans="1:12">
      <c r="G506" s="7"/>
      <c r="H506" s="7"/>
      <c r="I506" s="7"/>
      <c r="J506" s="7"/>
      <c r="K506" s="7"/>
      <c r="L506" s="7"/>
    </row>
    <row r="507" spans="1:12">
      <c r="G507" s="7"/>
      <c r="H507" s="7"/>
      <c r="I507" s="7"/>
      <c r="J507" s="7"/>
      <c r="K507" s="7"/>
      <c r="L507" s="7"/>
    </row>
    <row r="508" spans="1:12">
      <c r="G508" s="7"/>
      <c r="H508" s="7"/>
      <c r="I508" s="7"/>
      <c r="J508" s="7"/>
      <c r="K508" s="7"/>
      <c r="L508" s="7"/>
    </row>
    <row r="509" spans="1:12">
      <c r="G509" s="7"/>
      <c r="H509" s="7"/>
      <c r="I509" s="7"/>
      <c r="J509" s="7"/>
      <c r="K509" s="7"/>
      <c r="L509" s="7"/>
    </row>
    <row r="510" spans="1:12">
      <c r="G510" s="7"/>
      <c r="H510" s="7"/>
      <c r="I510" s="7"/>
      <c r="J510" s="7"/>
      <c r="K510" s="7"/>
      <c r="L510" s="7"/>
    </row>
    <row r="511" spans="1:12">
      <c r="G511" s="7"/>
      <c r="H511" s="7"/>
      <c r="I511" s="7"/>
      <c r="J511" s="7"/>
      <c r="K511" s="7"/>
      <c r="L511" s="7"/>
    </row>
    <row r="512" spans="1:12">
      <c r="G512" s="7"/>
      <c r="H512" s="7"/>
      <c r="I512" s="7"/>
      <c r="J512" s="7"/>
      <c r="K512" s="7"/>
      <c r="L512" s="7"/>
    </row>
    <row r="513" spans="7:12">
      <c r="G513" s="7"/>
      <c r="H513" s="7"/>
      <c r="I513" s="7"/>
      <c r="J513" s="7"/>
      <c r="K513" s="7"/>
      <c r="L513" s="7"/>
    </row>
    <row r="514" spans="7:12">
      <c r="G514" s="7"/>
      <c r="H514" s="7"/>
      <c r="I514" s="7"/>
      <c r="J514" s="7"/>
      <c r="K514" s="7"/>
      <c r="L514" s="7"/>
    </row>
    <row r="515" spans="7:12">
      <c r="G515" s="7"/>
      <c r="H515" s="7"/>
      <c r="I515" s="7"/>
      <c r="J515" s="7"/>
      <c r="K515" s="7"/>
      <c r="L515" s="7"/>
    </row>
    <row r="516" spans="7:12">
      <c r="G516" s="7"/>
      <c r="H516" s="7"/>
      <c r="I516" s="7"/>
      <c r="J516" s="7"/>
      <c r="K516" s="7"/>
      <c r="L516" s="7"/>
    </row>
    <row r="517" spans="7:12">
      <c r="G517" s="7"/>
      <c r="H517" s="7"/>
      <c r="I517" s="7"/>
      <c r="J517" s="7"/>
      <c r="K517" s="7"/>
      <c r="L517" s="7"/>
    </row>
    <row r="518" spans="7:12">
      <c r="G518" s="7"/>
      <c r="H518" s="7"/>
      <c r="I518" s="7"/>
      <c r="J518" s="7"/>
      <c r="K518" s="7"/>
      <c r="L518" s="7"/>
    </row>
    <row r="519" spans="7:12">
      <c r="G519" s="7"/>
      <c r="H519" s="7"/>
      <c r="I519" s="7"/>
      <c r="J519" s="7"/>
      <c r="K519" s="7"/>
      <c r="L519" s="7"/>
    </row>
    <row r="520" spans="7:12">
      <c r="G520" s="7"/>
      <c r="H520" s="7"/>
      <c r="I520" s="7"/>
      <c r="J520" s="7"/>
      <c r="K520" s="7"/>
      <c r="L520" s="7"/>
    </row>
    <row r="521" spans="7:12">
      <c r="G521" s="7"/>
      <c r="H521" s="7"/>
      <c r="I521" s="7"/>
      <c r="J521" s="7"/>
      <c r="K521" s="7"/>
      <c r="L521" s="7"/>
    </row>
    <row r="522" spans="7:12">
      <c r="G522" s="7"/>
      <c r="H522" s="7"/>
      <c r="I522" s="7"/>
      <c r="J522" s="7"/>
      <c r="K522" s="7"/>
      <c r="L522" s="7"/>
    </row>
    <row r="523" spans="7:12">
      <c r="G523" s="7"/>
      <c r="H523" s="7"/>
      <c r="I523" s="7"/>
      <c r="J523" s="7"/>
      <c r="K523" s="7"/>
      <c r="L523" s="7"/>
    </row>
    <row r="524" spans="7:12">
      <c r="G524" s="7"/>
      <c r="H524" s="7"/>
      <c r="I524" s="7"/>
      <c r="J524" s="7"/>
      <c r="K524" s="7"/>
      <c r="L524" s="7"/>
    </row>
    <row r="525" spans="7:12">
      <c r="G525" s="7"/>
      <c r="H525" s="7"/>
      <c r="I525" s="7"/>
      <c r="J525" s="7"/>
      <c r="K525" s="7"/>
      <c r="L525" s="7"/>
    </row>
    <row r="526" spans="7:12">
      <c r="G526" s="7"/>
      <c r="H526" s="7"/>
      <c r="I526" s="7"/>
      <c r="J526" s="7"/>
      <c r="K526" s="7"/>
      <c r="L526" s="7"/>
    </row>
    <row r="527" spans="7:12">
      <c r="G527" s="7"/>
      <c r="H527" s="7"/>
      <c r="I527" s="7"/>
      <c r="J527" s="7"/>
      <c r="K527" s="7"/>
      <c r="L527" s="7"/>
    </row>
    <row r="528" spans="7:12">
      <c r="G528" s="7"/>
      <c r="H528" s="7"/>
      <c r="I528" s="7"/>
      <c r="J528" s="7"/>
      <c r="K528" s="7"/>
      <c r="L528" s="7"/>
    </row>
    <row r="529" spans="7:12">
      <c r="G529" s="7"/>
      <c r="H529" s="7"/>
      <c r="I529" s="7"/>
      <c r="J529" s="7"/>
      <c r="K529" s="7"/>
      <c r="L529" s="7"/>
    </row>
    <row r="530" spans="7:12">
      <c r="G530" s="7"/>
      <c r="H530" s="7"/>
      <c r="I530" s="7"/>
      <c r="J530" s="7"/>
      <c r="K530" s="7"/>
      <c r="L530" s="7"/>
    </row>
    <row r="531" spans="7:12">
      <c r="G531" s="7"/>
      <c r="H531" s="7"/>
      <c r="I531" s="7"/>
      <c r="J531" s="7"/>
      <c r="K531" s="7"/>
      <c r="L531" s="7"/>
    </row>
    <row r="532" spans="7:12">
      <c r="G532" s="7"/>
      <c r="H532" s="7"/>
      <c r="I532" s="7"/>
      <c r="J532" s="7"/>
      <c r="K532" s="7"/>
      <c r="L532" s="7"/>
    </row>
    <row r="533" spans="7:12">
      <c r="G533" s="7"/>
      <c r="H533" s="7"/>
      <c r="I533" s="7"/>
      <c r="J533" s="7"/>
      <c r="K533" s="7"/>
      <c r="L533" s="7"/>
    </row>
    <row r="534" spans="7:12">
      <c r="G534" s="7"/>
      <c r="H534" s="7"/>
      <c r="I534" s="7"/>
      <c r="J534" s="7"/>
      <c r="K534" s="7"/>
      <c r="L534" s="7"/>
    </row>
    <row r="535" spans="7:12">
      <c r="G535" s="7"/>
      <c r="H535" s="7"/>
      <c r="I535" s="7"/>
      <c r="J535" s="7"/>
      <c r="K535" s="7"/>
      <c r="L535" s="7"/>
    </row>
    <row r="536" spans="7:12">
      <c r="G536" s="7"/>
      <c r="H536" s="7"/>
      <c r="I536" s="7"/>
      <c r="J536" s="7"/>
      <c r="K536" s="7"/>
      <c r="L536" s="7"/>
    </row>
    <row r="537" spans="7:12">
      <c r="G537" s="7"/>
      <c r="H537" s="7"/>
      <c r="I537" s="7"/>
      <c r="J537" s="7"/>
      <c r="K537" s="7"/>
      <c r="L537" s="7"/>
    </row>
    <row r="538" spans="7:12">
      <c r="G538" s="7"/>
      <c r="H538" s="7"/>
      <c r="I538" s="7"/>
      <c r="J538" s="7"/>
      <c r="K538" s="7"/>
      <c r="L538" s="7"/>
    </row>
    <row r="539" spans="7:12">
      <c r="G539" s="7"/>
      <c r="H539" s="7"/>
      <c r="I539" s="7"/>
      <c r="J539" s="7"/>
      <c r="K539" s="7"/>
      <c r="L539" s="7"/>
    </row>
    <row r="540" spans="7:12">
      <c r="G540" s="7"/>
      <c r="H540" s="7"/>
      <c r="I540" s="7"/>
      <c r="J540" s="7"/>
      <c r="K540" s="7"/>
      <c r="L540" s="7"/>
    </row>
    <row r="541" spans="7:12">
      <c r="G541" s="7"/>
      <c r="H541" s="7"/>
      <c r="I541" s="7"/>
      <c r="J541" s="7"/>
      <c r="K541" s="7"/>
      <c r="L541" s="7"/>
    </row>
    <row r="542" spans="7:12">
      <c r="G542" s="7"/>
      <c r="H542" s="7"/>
      <c r="I542" s="7"/>
      <c r="J542" s="7"/>
      <c r="K542" s="7"/>
      <c r="L542" s="7"/>
    </row>
    <row r="543" spans="7:12">
      <c r="G543" s="7"/>
      <c r="H543" s="7"/>
      <c r="I543" s="7"/>
      <c r="J543" s="7"/>
      <c r="K543" s="7"/>
      <c r="L543" s="7"/>
    </row>
    <row r="544" spans="7:12">
      <c r="G544" s="7"/>
      <c r="H544" s="7"/>
      <c r="I544" s="7"/>
      <c r="J544" s="7"/>
      <c r="K544" s="7"/>
      <c r="L544" s="7"/>
    </row>
    <row r="545" spans="7:12">
      <c r="G545" s="7"/>
      <c r="H545" s="7"/>
      <c r="I545" s="7"/>
      <c r="J545" s="7"/>
      <c r="K545" s="7"/>
      <c r="L545" s="7"/>
    </row>
    <row r="546" spans="7:12">
      <c r="G546" s="7"/>
      <c r="H546" s="7"/>
      <c r="I546" s="7"/>
      <c r="J546" s="7"/>
      <c r="K546" s="7"/>
      <c r="L546" s="7"/>
    </row>
    <row r="547" spans="7:12">
      <c r="G547" s="7"/>
      <c r="H547" s="7"/>
      <c r="I547" s="7"/>
      <c r="J547" s="7"/>
      <c r="K547" s="7"/>
      <c r="L547" s="7"/>
    </row>
    <row r="548" spans="7:12">
      <c r="G548" s="7"/>
      <c r="H548" s="7"/>
      <c r="I548" s="7"/>
      <c r="J548" s="7"/>
      <c r="K548" s="7"/>
      <c r="L548" s="7"/>
    </row>
    <row r="549" spans="7:12">
      <c r="G549" s="7"/>
      <c r="H549" s="7"/>
      <c r="I549" s="7"/>
      <c r="J549" s="7"/>
      <c r="K549" s="7"/>
      <c r="L549" s="7"/>
    </row>
    <row r="550" spans="7:12">
      <c r="G550" s="7"/>
      <c r="H550" s="7"/>
      <c r="I550" s="7"/>
      <c r="J550" s="7"/>
      <c r="K550" s="7"/>
      <c r="L550" s="7"/>
    </row>
    <row r="551" spans="7:12">
      <c r="G551" s="7"/>
      <c r="H551" s="7"/>
      <c r="I551" s="7"/>
      <c r="J551" s="7"/>
      <c r="K551" s="7"/>
      <c r="L551" s="7"/>
    </row>
    <row r="552" spans="7:12">
      <c r="G552" s="7"/>
      <c r="H552" s="7"/>
      <c r="I552" s="7"/>
      <c r="J552" s="7"/>
      <c r="K552" s="7"/>
      <c r="L552" s="7"/>
    </row>
    <row r="553" spans="7:12">
      <c r="G553" s="7"/>
      <c r="H553" s="7"/>
      <c r="I553" s="7"/>
      <c r="J553" s="7"/>
      <c r="K553" s="7"/>
      <c r="L553" s="7"/>
    </row>
    <row r="554" spans="7:12">
      <c r="G554" s="7"/>
      <c r="H554" s="7"/>
      <c r="I554" s="7"/>
      <c r="J554" s="7"/>
      <c r="K554" s="7"/>
      <c r="L554" s="7"/>
    </row>
    <row r="555" spans="7:12">
      <c r="G555" s="7"/>
      <c r="H555" s="7"/>
      <c r="I555" s="7"/>
      <c r="J555" s="7"/>
      <c r="K555" s="7"/>
      <c r="L555" s="7"/>
    </row>
    <row r="556" spans="7:12">
      <c r="G556" s="7"/>
      <c r="H556" s="7"/>
      <c r="I556" s="7"/>
      <c r="J556" s="7"/>
      <c r="K556" s="7"/>
      <c r="L556" s="7"/>
    </row>
    <row r="557" spans="7:12">
      <c r="G557" s="7"/>
      <c r="H557" s="7"/>
      <c r="I557" s="7"/>
      <c r="J557" s="7"/>
      <c r="K557" s="7"/>
      <c r="L557" s="7"/>
    </row>
    <row r="558" spans="7:12">
      <c r="G558" s="7"/>
      <c r="H558" s="7"/>
      <c r="I558" s="7"/>
      <c r="J558" s="7"/>
      <c r="K558" s="7"/>
      <c r="L558" s="7"/>
    </row>
    <row r="559" spans="7:12">
      <c r="G559" s="7"/>
      <c r="H559" s="7"/>
      <c r="I559" s="7"/>
      <c r="J559" s="7"/>
      <c r="K559" s="7"/>
      <c r="L559" s="7"/>
    </row>
    <row r="560" spans="7:12">
      <c r="G560" s="7"/>
      <c r="H560" s="7"/>
      <c r="I560" s="7"/>
      <c r="J560" s="7"/>
      <c r="K560" s="7"/>
      <c r="L560" s="7"/>
    </row>
    <row r="561" spans="7:12">
      <c r="G561" s="7"/>
      <c r="H561" s="7"/>
      <c r="I561" s="7"/>
      <c r="J561" s="7"/>
      <c r="K561" s="7"/>
      <c r="L561" s="7"/>
    </row>
    <row r="562" spans="7:12">
      <c r="G562" s="7"/>
      <c r="H562" s="7"/>
      <c r="I562" s="7"/>
      <c r="J562" s="7"/>
      <c r="K562" s="7"/>
      <c r="L562" s="7"/>
    </row>
    <row r="563" spans="7:12">
      <c r="G563" s="7"/>
      <c r="H563" s="7"/>
      <c r="I563" s="7"/>
      <c r="J563" s="7"/>
      <c r="K563" s="7"/>
      <c r="L563" s="7"/>
    </row>
    <row r="564" spans="7:12">
      <c r="G564" s="7"/>
      <c r="H564" s="7"/>
      <c r="I564" s="7"/>
      <c r="J564" s="7"/>
      <c r="K564" s="7"/>
      <c r="L564" s="7"/>
    </row>
    <row r="565" spans="7:12">
      <c r="G565" s="7"/>
      <c r="H565" s="7"/>
      <c r="I565" s="7"/>
      <c r="J565" s="7"/>
      <c r="K565" s="7"/>
      <c r="L565" s="7"/>
    </row>
    <row r="566" spans="7:12">
      <c r="G566" s="7"/>
      <c r="H566" s="7"/>
      <c r="I566" s="7"/>
      <c r="J566" s="7"/>
      <c r="K566" s="7"/>
      <c r="L566" s="7"/>
    </row>
    <row r="567" spans="7:12">
      <c r="G567" s="7"/>
      <c r="H567" s="7"/>
      <c r="I567" s="7"/>
      <c r="J567" s="7"/>
      <c r="K567" s="7"/>
      <c r="L567" s="7"/>
    </row>
    <row r="568" spans="7:12">
      <c r="G568" s="7"/>
      <c r="H568" s="7"/>
      <c r="I568" s="7"/>
      <c r="J568" s="7"/>
      <c r="K568" s="7"/>
      <c r="L568" s="7"/>
    </row>
    <row r="569" spans="7:12">
      <c r="G569" s="7"/>
      <c r="H569" s="7"/>
      <c r="I569" s="7"/>
      <c r="J569" s="7"/>
      <c r="K569" s="7"/>
      <c r="L569" s="7"/>
    </row>
    <row r="570" spans="7:12">
      <c r="G570" s="7"/>
      <c r="H570" s="7"/>
      <c r="I570" s="7"/>
      <c r="J570" s="7"/>
      <c r="K570" s="7"/>
      <c r="L570" s="7"/>
    </row>
    <row r="571" spans="7:12">
      <c r="G571" s="7"/>
      <c r="H571" s="7"/>
      <c r="I571" s="7"/>
      <c r="J571" s="7"/>
      <c r="K571" s="7"/>
      <c r="L571" s="7"/>
    </row>
    <row r="572" spans="7:12">
      <c r="G572" s="7"/>
      <c r="H572" s="7"/>
      <c r="I572" s="7"/>
      <c r="J572" s="7"/>
      <c r="K572" s="7"/>
      <c r="L572" s="7"/>
    </row>
    <row r="573" spans="7:12">
      <c r="G573" s="7"/>
      <c r="H573" s="7"/>
      <c r="I573" s="7"/>
      <c r="J573" s="7"/>
      <c r="K573" s="7"/>
      <c r="L573" s="7"/>
    </row>
    <row r="574" spans="7:12">
      <c r="G574" s="7"/>
      <c r="H574" s="7"/>
      <c r="I574" s="7"/>
      <c r="J574" s="7"/>
      <c r="K574" s="7"/>
      <c r="L574" s="7"/>
    </row>
    <row r="575" spans="7:12">
      <c r="G575" s="7"/>
      <c r="H575" s="7"/>
      <c r="I575" s="7"/>
      <c r="J575" s="7"/>
      <c r="K575" s="7"/>
      <c r="L575" s="7"/>
    </row>
    <row r="576" spans="7:12">
      <c r="G576" s="7"/>
      <c r="H576" s="7"/>
      <c r="I576" s="7"/>
      <c r="J576" s="7"/>
      <c r="K576" s="7"/>
      <c r="L576" s="7"/>
    </row>
  </sheetData>
  <autoFilter ref="A3:L3"/>
  <mergeCells count="1">
    <mergeCell ref="A1:C2"/>
  </mergeCells>
  <printOptions horizontalCentered="1"/>
  <pageMargins left="0" right="0" top="0.39370078740157483" bottom="0" header="0" footer="0"/>
  <pageSetup paperSize="9" scale="75" orientation="portrait" r:id="rId1"/>
  <ignoredErrors>
    <ignoredError sqref="A5:A500 K2:L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"/>
  <sheetViews>
    <sheetView workbookViewId="0">
      <selection activeCell="C4" sqref="C4"/>
    </sheetView>
  </sheetViews>
  <sheetFormatPr defaultRowHeight="15"/>
  <sheetData>
    <row r="4" spans="3:3">
      <c r="C4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6"/>
  <sheetViews>
    <sheetView view="pageBreakPreview" zoomScaleNormal="100" zoomScaleSheetLayoutView="100" workbookViewId="0">
      <pane ySplit="3" topLeftCell="A4" activePane="bottomLeft" state="frozen"/>
      <selection pane="bottomLeft" activeCell="D13" sqref="D13"/>
    </sheetView>
  </sheetViews>
  <sheetFormatPr defaultRowHeight="16.5"/>
  <cols>
    <col min="1" max="1" width="6.140625" style="2" bestFit="1" customWidth="1"/>
    <col min="2" max="2" width="11.5703125" style="18" customWidth="1"/>
    <col min="3" max="3" width="20.85546875" style="3" customWidth="1"/>
    <col min="4" max="4" width="12.28515625" style="2" customWidth="1"/>
    <col min="5" max="7" width="10.7109375" style="4" customWidth="1"/>
    <col min="8" max="8" width="10.7109375" style="5" customWidth="1"/>
    <col min="9" max="9" width="10.7109375" style="4" customWidth="1"/>
    <col min="10" max="10" width="13.140625" style="6" bestFit="1" customWidth="1"/>
    <col min="11" max="11" width="10.7109375" style="6" customWidth="1"/>
    <col min="12" max="12" width="10.5703125" style="4" customWidth="1"/>
    <col min="13" max="13" width="11.7109375" style="57" customWidth="1"/>
    <col min="15" max="15" width="9.5703125" customWidth="1"/>
    <col min="17" max="17" width="9.140625" customWidth="1"/>
  </cols>
  <sheetData>
    <row r="1" spans="1:15" ht="21" customHeight="1" thickBot="1">
      <c r="A1" s="151" t="s">
        <v>9</v>
      </c>
      <c r="B1" s="152"/>
      <c r="C1" s="152"/>
      <c r="D1" s="42" t="s">
        <v>8</v>
      </c>
      <c r="E1" s="43" t="s">
        <v>6</v>
      </c>
      <c r="F1" s="44" t="s">
        <v>6</v>
      </c>
      <c r="G1" s="45" t="s">
        <v>7</v>
      </c>
      <c r="H1" s="46" t="s">
        <v>13</v>
      </c>
      <c r="I1" s="47" t="s">
        <v>14</v>
      </c>
      <c r="J1" s="48" t="s">
        <v>15</v>
      </c>
      <c r="K1" s="49" t="s">
        <v>17</v>
      </c>
      <c r="L1" s="50" t="s">
        <v>16</v>
      </c>
      <c r="M1" s="57" t="s">
        <v>46</v>
      </c>
      <c r="N1" t="s">
        <v>40</v>
      </c>
      <c r="O1">
        <v>1000</v>
      </c>
    </row>
    <row r="2" spans="1:15" thickTop="1" thickBot="1">
      <c r="A2" s="153"/>
      <c r="B2" s="154"/>
      <c r="C2" s="154"/>
      <c r="D2" s="55">
        <v>5000</v>
      </c>
      <c r="E2" s="37">
        <f>+E500</f>
        <v>0</v>
      </c>
      <c r="F2" s="38">
        <f>+F500</f>
        <v>179.09999999999997</v>
      </c>
      <c r="G2" s="39">
        <f>+SUM(L500-K500)+D2</f>
        <v>2577.25</v>
      </c>
      <c r="H2" s="56">
        <f>IF(COUNTA(A4:A499)=0,"",MAX(A4:A499))</f>
        <v>14</v>
      </c>
      <c r="I2" s="40">
        <f>+L500-K500</f>
        <v>-2422.75</v>
      </c>
      <c r="J2" s="41">
        <f>+H500*J500</f>
        <v>262927.6999999999</v>
      </c>
      <c r="K2" s="51">
        <f>IF(COUNTA(B4:B499)=0,"",MAX(B4:B4))</f>
        <v>43637</v>
      </c>
      <c r="L2" s="52">
        <f>IF(COUNTA(B4:B499)=0,"",MAX(B4:B499))</f>
        <v>43668</v>
      </c>
      <c r="N2" t="s">
        <v>41</v>
      </c>
      <c r="O2">
        <v>0.1</v>
      </c>
    </row>
    <row r="3" spans="1:15" s="67" customFormat="1" ht="35.25" customHeight="1" thickTop="1" thickBot="1">
      <c r="A3" s="61" t="s">
        <v>0</v>
      </c>
      <c r="B3" s="62" t="s">
        <v>1</v>
      </c>
      <c r="C3" s="62" t="s">
        <v>2</v>
      </c>
      <c r="D3" s="63" t="s">
        <v>19</v>
      </c>
      <c r="E3" s="62" t="s">
        <v>20</v>
      </c>
      <c r="F3" s="62" t="s">
        <v>10</v>
      </c>
      <c r="G3" s="63" t="s">
        <v>21</v>
      </c>
      <c r="H3" s="64" t="s">
        <v>3</v>
      </c>
      <c r="I3" s="63" t="s">
        <v>4</v>
      </c>
      <c r="J3" s="65" t="s">
        <v>5</v>
      </c>
      <c r="K3" s="65" t="s">
        <v>11</v>
      </c>
      <c r="L3" s="66" t="s">
        <v>12</v>
      </c>
      <c r="M3" s="57"/>
      <c r="N3" s="67" t="s">
        <v>42</v>
      </c>
      <c r="O3" s="89">
        <f>+O1/O2</f>
        <v>10000</v>
      </c>
    </row>
    <row r="4" spans="1:15" s="1" customFormat="1" ht="17.25" thickTop="1">
      <c r="A4" s="9">
        <f>+SUBTOTAL(3,$B$4:B4)</f>
        <v>1</v>
      </c>
      <c r="B4" s="17">
        <v>43637</v>
      </c>
      <c r="C4" s="10" t="s">
        <v>23</v>
      </c>
      <c r="D4" s="19">
        <v>51.95</v>
      </c>
      <c r="E4" s="19"/>
      <c r="F4" s="19">
        <v>54</v>
      </c>
      <c r="G4" s="58">
        <v>3</v>
      </c>
      <c r="H4" s="21">
        <v>95</v>
      </c>
      <c r="I4" s="27">
        <f>+IF(D4,100%)*(F4&gt;D4)*(F4-D4)</f>
        <v>2.0499999999999972</v>
      </c>
      <c r="J4" s="28">
        <f>+IF(D4,100%)*(D4&gt;F4)*(D4-F4)</f>
        <v>0</v>
      </c>
      <c r="K4" s="54">
        <f>SUM(D4:E4)*H4</f>
        <v>4935.25</v>
      </c>
      <c r="L4" s="53">
        <f>+(E4*H4)+(F4*H4)</f>
        <v>5130</v>
      </c>
      <c r="M4" s="57">
        <f>+L4-K4</f>
        <v>194.75</v>
      </c>
    </row>
    <row r="5" spans="1:15" s="1" customFormat="1">
      <c r="A5" s="9">
        <f>+SUBTOTAL(3,$B$4:B5)</f>
        <v>2</v>
      </c>
      <c r="B5" s="17">
        <v>43640</v>
      </c>
      <c r="C5" s="8" t="s">
        <v>24</v>
      </c>
      <c r="D5" s="19">
        <v>35.5</v>
      </c>
      <c r="E5" s="24"/>
      <c r="F5" s="24">
        <v>35.9</v>
      </c>
      <c r="G5" s="59">
        <v>1</v>
      </c>
      <c r="H5" s="26">
        <v>137</v>
      </c>
      <c r="I5" s="27">
        <f t="shared" ref="I5" si="0">+IF(D5,100%)*(F5&gt;D5)*(F5-D5)</f>
        <v>0.39999999999999858</v>
      </c>
      <c r="J5" s="28">
        <f t="shared" ref="J5" si="1">+IF(D5,100%)*(D5&gt;F5)*(D5-F5)</f>
        <v>0</v>
      </c>
      <c r="K5" s="54">
        <f>SUM(D5:E5)*H5</f>
        <v>4863.5</v>
      </c>
      <c r="L5" s="53">
        <f>+(E5*H5)+(F5*H5)</f>
        <v>4918.3</v>
      </c>
      <c r="M5" s="57">
        <f t="shared" ref="M5:M66" si="2">+L5-K5</f>
        <v>54.800000000000182</v>
      </c>
    </row>
    <row r="6" spans="1:15" s="1" customFormat="1">
      <c r="A6" s="9">
        <f>+SUBTOTAL(3,$B$4:B6)</f>
        <v>3</v>
      </c>
      <c r="B6" s="17">
        <v>43642</v>
      </c>
      <c r="C6" s="10" t="s">
        <v>23</v>
      </c>
      <c r="D6" s="19">
        <v>46</v>
      </c>
      <c r="E6" s="19"/>
      <c r="F6" s="19">
        <v>48.1</v>
      </c>
      <c r="G6" s="58">
        <v>5</v>
      </c>
      <c r="H6" s="26">
        <v>137</v>
      </c>
      <c r="I6" s="27">
        <f t="shared" ref="I6:I69" si="3">+IF(D6,100%)*(F6&gt;D6)*(F6-D6)</f>
        <v>2.1000000000000014</v>
      </c>
      <c r="J6" s="28">
        <f t="shared" ref="J6:J69" si="4">+IF(D6,100%)*(D6&gt;F6)*(D6-F6)</f>
        <v>0</v>
      </c>
      <c r="K6" s="54">
        <f>SUM(D6:E6)*H6</f>
        <v>6302</v>
      </c>
      <c r="L6" s="53">
        <f t="shared" ref="L6:L68" si="5">+(E6*H6)+(F6*H6)</f>
        <v>6589.7</v>
      </c>
      <c r="M6" s="57">
        <f t="shared" si="2"/>
        <v>287.69999999999982</v>
      </c>
    </row>
    <row r="7" spans="1:15" s="1" customFormat="1">
      <c r="A7" s="9">
        <f>+SUBTOTAL(3,$B$4:B7)</f>
        <v>4</v>
      </c>
      <c r="B7" s="17">
        <v>43642</v>
      </c>
      <c r="C7" s="8" t="s">
        <v>25</v>
      </c>
      <c r="D7" s="19">
        <v>5.55</v>
      </c>
      <c r="E7" s="24"/>
      <c r="F7" s="24">
        <v>4.7</v>
      </c>
      <c r="G7" s="59">
        <v>1</v>
      </c>
      <c r="H7" s="26">
        <v>900</v>
      </c>
      <c r="I7" s="27">
        <f t="shared" si="3"/>
        <v>0</v>
      </c>
      <c r="J7" s="28">
        <f t="shared" si="4"/>
        <v>0.84999999999999964</v>
      </c>
      <c r="K7" s="54">
        <f>SUM(D7:E7)*H7</f>
        <v>4995</v>
      </c>
      <c r="L7" s="53">
        <f t="shared" si="5"/>
        <v>4230</v>
      </c>
      <c r="M7" s="57">
        <f>+K7-L7</f>
        <v>765</v>
      </c>
    </row>
    <row r="8" spans="1:15" s="1" customFormat="1">
      <c r="A8" s="9">
        <f>+SUBTOTAL(3,$B$4:B8)</f>
        <v>5</v>
      </c>
      <c r="B8" s="17">
        <v>43648</v>
      </c>
      <c r="C8" s="8" t="s">
        <v>23</v>
      </c>
      <c r="D8" s="19">
        <v>45.15</v>
      </c>
      <c r="E8" s="24"/>
      <c r="F8" s="24">
        <v>33.6</v>
      </c>
      <c r="G8" s="59">
        <v>1</v>
      </c>
      <c r="H8" s="26">
        <v>100</v>
      </c>
      <c r="I8" s="27">
        <f t="shared" si="3"/>
        <v>0</v>
      </c>
      <c r="J8" s="28">
        <f t="shared" si="4"/>
        <v>11.549999999999997</v>
      </c>
      <c r="K8" s="54">
        <f>SUM(D8:E8)*H8</f>
        <v>4515</v>
      </c>
      <c r="L8" s="53">
        <f t="shared" si="5"/>
        <v>3360</v>
      </c>
      <c r="M8" s="57">
        <f>+K8-L8</f>
        <v>1155</v>
      </c>
    </row>
    <row r="9" spans="1:15" s="1" customFormat="1">
      <c r="A9" s="9">
        <f>+SUBTOTAL(3,$B$4:B9)</f>
        <v>6</v>
      </c>
      <c r="B9" s="81">
        <v>43664</v>
      </c>
      <c r="C9" s="82" t="s">
        <v>36</v>
      </c>
      <c r="D9" s="83">
        <v>0.1</v>
      </c>
      <c r="E9" s="84"/>
      <c r="F9" s="84"/>
      <c r="G9" s="85">
        <f>+F9-D9</f>
        <v>-0.1</v>
      </c>
      <c r="H9" s="86">
        <v>1400</v>
      </c>
      <c r="I9" s="27">
        <f t="shared" si="3"/>
        <v>0</v>
      </c>
      <c r="J9" s="27">
        <f t="shared" si="4"/>
        <v>0.1</v>
      </c>
      <c r="K9" s="87">
        <f t="shared" ref="K9:K69" si="6">SUM(D9:E9)*H9</f>
        <v>140</v>
      </c>
      <c r="L9" s="88">
        <f t="shared" si="5"/>
        <v>0</v>
      </c>
      <c r="M9" s="57">
        <f t="shared" si="2"/>
        <v>-140</v>
      </c>
    </row>
    <row r="10" spans="1:15" s="1" customFormat="1">
      <c r="A10" s="9">
        <f>+SUBTOTAL(3,$B$4:B10)</f>
        <v>7</v>
      </c>
      <c r="B10" s="81">
        <v>43668</v>
      </c>
      <c r="C10" s="82" t="s">
        <v>29</v>
      </c>
      <c r="D10" s="83">
        <v>0.1</v>
      </c>
      <c r="E10" s="84"/>
      <c r="F10" s="84"/>
      <c r="G10" s="85">
        <f>+F10-D10</f>
        <v>-0.1</v>
      </c>
      <c r="H10" s="86">
        <v>5000</v>
      </c>
      <c r="I10" s="27">
        <f t="shared" si="3"/>
        <v>0</v>
      </c>
      <c r="J10" s="27">
        <f t="shared" si="4"/>
        <v>0.1</v>
      </c>
      <c r="K10" s="87">
        <f t="shared" si="6"/>
        <v>500</v>
      </c>
      <c r="L10" s="88">
        <f t="shared" si="5"/>
        <v>0</v>
      </c>
      <c r="M10" s="57">
        <f t="shared" si="2"/>
        <v>-500</v>
      </c>
    </row>
    <row r="11" spans="1:15" s="1" customFormat="1">
      <c r="A11" s="9">
        <f>+SUBTOTAL(3,$B$4:B11)</f>
        <v>8</v>
      </c>
      <c r="B11" s="81">
        <v>43668</v>
      </c>
      <c r="C11" s="82" t="s">
        <v>39</v>
      </c>
      <c r="D11" s="83">
        <v>0.7</v>
      </c>
      <c r="E11" s="84"/>
      <c r="F11" s="84"/>
      <c r="G11" s="85">
        <f>+F11-D11</f>
        <v>-0.7</v>
      </c>
      <c r="H11" s="86">
        <v>4000</v>
      </c>
      <c r="I11" s="27">
        <f t="shared" si="3"/>
        <v>0</v>
      </c>
      <c r="J11" s="27">
        <f t="shared" si="4"/>
        <v>0.7</v>
      </c>
      <c r="K11" s="87">
        <f t="shared" si="6"/>
        <v>2800</v>
      </c>
      <c r="L11" s="88">
        <f t="shared" si="5"/>
        <v>0</v>
      </c>
      <c r="M11" s="57">
        <f t="shared" si="2"/>
        <v>-2800</v>
      </c>
    </row>
    <row r="12" spans="1:15" s="1" customFormat="1">
      <c r="A12" s="9">
        <f>+SUBTOTAL(3,$B$4:B12)</f>
        <v>8</v>
      </c>
      <c r="B12" s="17"/>
      <c r="C12" s="8"/>
      <c r="D12" s="19"/>
      <c r="E12" s="24"/>
      <c r="F12" s="24"/>
      <c r="G12" s="59"/>
      <c r="H12" s="26"/>
      <c r="I12" s="27">
        <f t="shared" si="3"/>
        <v>0</v>
      </c>
      <c r="J12" s="28">
        <f t="shared" si="4"/>
        <v>0</v>
      </c>
      <c r="K12" s="54">
        <f t="shared" si="6"/>
        <v>0</v>
      </c>
      <c r="L12" s="53">
        <f t="shared" si="5"/>
        <v>0</v>
      </c>
      <c r="M12" s="57">
        <f t="shared" si="2"/>
        <v>0</v>
      </c>
    </row>
    <row r="13" spans="1:15" s="1" customFormat="1">
      <c r="A13" s="9">
        <f>+SUBTOTAL(3,$B$4:B13)</f>
        <v>8</v>
      </c>
      <c r="B13" s="17"/>
      <c r="C13" s="8"/>
      <c r="D13" s="19"/>
      <c r="E13" s="24"/>
      <c r="F13" s="24"/>
      <c r="G13" s="59"/>
      <c r="H13" s="26"/>
      <c r="I13" s="27">
        <f t="shared" si="3"/>
        <v>0</v>
      </c>
      <c r="J13" s="28">
        <f t="shared" si="4"/>
        <v>0</v>
      </c>
      <c r="K13" s="54">
        <f t="shared" si="6"/>
        <v>0</v>
      </c>
      <c r="L13" s="53">
        <f t="shared" si="5"/>
        <v>0</v>
      </c>
      <c r="M13" s="57">
        <f t="shared" si="2"/>
        <v>0</v>
      </c>
    </row>
    <row r="14" spans="1:15" s="1" customFormat="1">
      <c r="A14" s="9">
        <f>+SUBTOTAL(3,$B$4:B14)</f>
        <v>8</v>
      </c>
      <c r="B14" s="17"/>
      <c r="C14" s="8"/>
      <c r="D14" s="19"/>
      <c r="E14" s="24"/>
      <c r="F14" s="24"/>
      <c r="G14" s="59">
        <f t="shared" ref="G14:G71" si="7">+F14-E14</f>
        <v>0</v>
      </c>
      <c r="H14" s="26"/>
      <c r="I14" s="27">
        <f t="shared" si="3"/>
        <v>0</v>
      </c>
      <c r="J14" s="28">
        <f t="shared" si="4"/>
        <v>0</v>
      </c>
      <c r="K14" s="54">
        <f t="shared" si="6"/>
        <v>0</v>
      </c>
      <c r="L14" s="53">
        <f t="shared" si="5"/>
        <v>0</v>
      </c>
      <c r="M14" s="57">
        <f t="shared" si="2"/>
        <v>0</v>
      </c>
    </row>
    <row r="15" spans="1:15" s="1" customFormat="1">
      <c r="A15" s="9">
        <f>+SUBTOTAL(3,$B$4:B15)</f>
        <v>8</v>
      </c>
      <c r="B15" s="17"/>
      <c r="C15" s="8"/>
      <c r="D15" s="19"/>
      <c r="E15" s="24"/>
      <c r="F15" s="24"/>
      <c r="G15" s="59">
        <f t="shared" si="7"/>
        <v>0</v>
      </c>
      <c r="H15" s="26"/>
      <c r="I15" s="27">
        <f t="shared" si="3"/>
        <v>0</v>
      </c>
      <c r="J15" s="28">
        <f t="shared" si="4"/>
        <v>0</v>
      </c>
      <c r="K15" s="54">
        <f t="shared" si="6"/>
        <v>0</v>
      </c>
      <c r="L15" s="53">
        <f t="shared" si="5"/>
        <v>0</v>
      </c>
      <c r="M15" s="57">
        <f t="shared" si="2"/>
        <v>0</v>
      </c>
    </row>
    <row r="16" spans="1:15" s="1" customFormat="1">
      <c r="A16" s="9">
        <f>+SUBTOTAL(3,$B$4:B16)</f>
        <v>8</v>
      </c>
      <c r="B16" s="17"/>
      <c r="C16" s="8"/>
      <c r="D16" s="19"/>
      <c r="E16" s="24"/>
      <c r="F16" s="24"/>
      <c r="G16" s="59">
        <f t="shared" si="7"/>
        <v>0</v>
      </c>
      <c r="H16" s="26"/>
      <c r="I16" s="27">
        <f t="shared" si="3"/>
        <v>0</v>
      </c>
      <c r="J16" s="28">
        <f t="shared" si="4"/>
        <v>0</v>
      </c>
      <c r="K16" s="54">
        <f t="shared" si="6"/>
        <v>0</v>
      </c>
      <c r="L16" s="53">
        <f t="shared" si="5"/>
        <v>0</v>
      </c>
      <c r="M16" s="57">
        <f t="shared" si="2"/>
        <v>0</v>
      </c>
    </row>
    <row r="17" spans="1:13" s="1" customFormat="1">
      <c r="A17" s="9">
        <f>+SUBTOTAL(3,$B$4:B17)</f>
        <v>8</v>
      </c>
      <c r="B17" s="17"/>
      <c r="C17" s="8"/>
      <c r="D17" s="19"/>
      <c r="E17" s="24"/>
      <c r="F17" s="24"/>
      <c r="G17" s="59">
        <f t="shared" si="7"/>
        <v>0</v>
      </c>
      <c r="H17" s="26"/>
      <c r="I17" s="27">
        <f t="shared" si="3"/>
        <v>0</v>
      </c>
      <c r="J17" s="28">
        <f t="shared" si="4"/>
        <v>0</v>
      </c>
      <c r="K17" s="54">
        <f t="shared" si="6"/>
        <v>0</v>
      </c>
      <c r="L17" s="53">
        <f t="shared" si="5"/>
        <v>0</v>
      </c>
      <c r="M17" s="57">
        <f t="shared" si="2"/>
        <v>0</v>
      </c>
    </row>
    <row r="18" spans="1:13" s="1" customFormat="1">
      <c r="A18" s="9">
        <f>+SUBTOTAL(3,$B$4:B18)</f>
        <v>8</v>
      </c>
      <c r="B18" s="17"/>
      <c r="C18" s="8"/>
      <c r="D18" s="19"/>
      <c r="E18" s="24"/>
      <c r="F18" s="24"/>
      <c r="G18" s="59">
        <f t="shared" si="7"/>
        <v>0</v>
      </c>
      <c r="H18" s="26"/>
      <c r="I18" s="27">
        <f t="shared" si="3"/>
        <v>0</v>
      </c>
      <c r="J18" s="28">
        <f t="shared" si="4"/>
        <v>0</v>
      </c>
      <c r="K18" s="54">
        <f t="shared" si="6"/>
        <v>0</v>
      </c>
      <c r="L18" s="53">
        <f t="shared" si="5"/>
        <v>0</v>
      </c>
      <c r="M18" s="57">
        <f t="shared" si="2"/>
        <v>0</v>
      </c>
    </row>
    <row r="19" spans="1:13" s="1" customFormat="1">
      <c r="A19" s="9">
        <f>+SUBTOTAL(3,$B$4:B19)</f>
        <v>8</v>
      </c>
      <c r="B19" s="17"/>
      <c r="C19" s="8"/>
      <c r="D19" s="19"/>
      <c r="E19" s="24"/>
      <c r="F19" s="24"/>
      <c r="G19" s="59">
        <f t="shared" si="7"/>
        <v>0</v>
      </c>
      <c r="H19" s="26"/>
      <c r="I19" s="27">
        <f t="shared" si="3"/>
        <v>0</v>
      </c>
      <c r="J19" s="28">
        <f t="shared" si="4"/>
        <v>0</v>
      </c>
      <c r="K19" s="54">
        <f t="shared" si="6"/>
        <v>0</v>
      </c>
      <c r="L19" s="53">
        <f t="shared" si="5"/>
        <v>0</v>
      </c>
      <c r="M19" s="57">
        <f t="shared" si="2"/>
        <v>0</v>
      </c>
    </row>
    <row r="20" spans="1:13" s="1" customFormat="1">
      <c r="A20" s="9">
        <f>+SUBTOTAL(3,$B$4:B20)</f>
        <v>8</v>
      </c>
      <c r="B20" s="17"/>
      <c r="C20" s="8"/>
      <c r="D20" s="19"/>
      <c r="E20" s="24"/>
      <c r="F20" s="24"/>
      <c r="G20" s="59">
        <f t="shared" si="7"/>
        <v>0</v>
      </c>
      <c r="H20" s="26"/>
      <c r="I20" s="27">
        <f t="shared" si="3"/>
        <v>0</v>
      </c>
      <c r="J20" s="28">
        <f t="shared" si="4"/>
        <v>0</v>
      </c>
      <c r="K20" s="54">
        <f t="shared" si="6"/>
        <v>0</v>
      </c>
      <c r="L20" s="53">
        <f t="shared" si="5"/>
        <v>0</v>
      </c>
      <c r="M20" s="57">
        <f t="shared" si="2"/>
        <v>0</v>
      </c>
    </row>
    <row r="21" spans="1:13" s="1" customFormat="1">
      <c r="A21" s="9">
        <f>+SUBTOTAL(3,$B$4:B21)</f>
        <v>8</v>
      </c>
      <c r="B21" s="17"/>
      <c r="C21" s="8"/>
      <c r="D21" s="19"/>
      <c r="E21" s="24"/>
      <c r="F21" s="24"/>
      <c r="G21" s="59">
        <f t="shared" si="7"/>
        <v>0</v>
      </c>
      <c r="H21" s="26"/>
      <c r="I21" s="27">
        <f t="shared" si="3"/>
        <v>0</v>
      </c>
      <c r="J21" s="28">
        <f t="shared" si="4"/>
        <v>0</v>
      </c>
      <c r="K21" s="54">
        <f t="shared" si="6"/>
        <v>0</v>
      </c>
      <c r="L21" s="53">
        <f t="shared" si="5"/>
        <v>0</v>
      </c>
      <c r="M21" s="57">
        <f t="shared" si="2"/>
        <v>0</v>
      </c>
    </row>
    <row r="22" spans="1:13" s="1" customFormat="1">
      <c r="A22" s="9">
        <f>+SUBTOTAL(3,$B$4:B22)</f>
        <v>8</v>
      </c>
      <c r="B22" s="17"/>
      <c r="C22" s="8"/>
      <c r="D22" s="19"/>
      <c r="E22" s="24"/>
      <c r="F22" s="24"/>
      <c r="G22" s="59">
        <f t="shared" si="7"/>
        <v>0</v>
      </c>
      <c r="H22" s="26"/>
      <c r="I22" s="27">
        <f t="shared" si="3"/>
        <v>0</v>
      </c>
      <c r="J22" s="28">
        <f t="shared" si="4"/>
        <v>0</v>
      </c>
      <c r="K22" s="54">
        <f t="shared" si="6"/>
        <v>0</v>
      </c>
      <c r="L22" s="53">
        <f t="shared" si="5"/>
        <v>0</v>
      </c>
      <c r="M22" s="57">
        <f t="shared" si="2"/>
        <v>0</v>
      </c>
    </row>
    <row r="23" spans="1:13" s="1" customFormat="1">
      <c r="A23" s="9">
        <f>+SUBTOTAL(3,$B$4:B23)</f>
        <v>8</v>
      </c>
      <c r="B23" s="17"/>
      <c r="C23" s="8"/>
      <c r="D23" s="19"/>
      <c r="E23" s="24"/>
      <c r="F23" s="24"/>
      <c r="G23" s="59">
        <f t="shared" si="7"/>
        <v>0</v>
      </c>
      <c r="H23" s="26"/>
      <c r="I23" s="27">
        <f t="shared" si="3"/>
        <v>0</v>
      </c>
      <c r="J23" s="28">
        <f t="shared" si="4"/>
        <v>0</v>
      </c>
      <c r="K23" s="54">
        <f t="shared" si="6"/>
        <v>0</v>
      </c>
      <c r="L23" s="53">
        <f t="shared" si="5"/>
        <v>0</v>
      </c>
      <c r="M23" s="57">
        <f t="shared" si="2"/>
        <v>0</v>
      </c>
    </row>
    <row r="24" spans="1:13" s="1" customFormat="1">
      <c r="A24" s="9">
        <f>+SUBTOTAL(3,$B$4:B24)</f>
        <v>8</v>
      </c>
      <c r="B24" s="17"/>
      <c r="C24" s="8"/>
      <c r="D24" s="19"/>
      <c r="E24" s="24"/>
      <c r="F24" s="24"/>
      <c r="G24" s="59">
        <f t="shared" si="7"/>
        <v>0</v>
      </c>
      <c r="H24" s="26"/>
      <c r="I24" s="27">
        <f t="shared" si="3"/>
        <v>0</v>
      </c>
      <c r="J24" s="28">
        <f t="shared" si="4"/>
        <v>0</v>
      </c>
      <c r="K24" s="54">
        <f t="shared" si="6"/>
        <v>0</v>
      </c>
      <c r="L24" s="53">
        <f t="shared" si="5"/>
        <v>0</v>
      </c>
      <c r="M24" s="57">
        <f t="shared" si="2"/>
        <v>0</v>
      </c>
    </row>
    <row r="25" spans="1:13" s="1" customFormat="1">
      <c r="A25" s="9">
        <f>+SUBTOTAL(3,$B$4:B25)</f>
        <v>8</v>
      </c>
      <c r="B25" s="17"/>
      <c r="C25" s="8"/>
      <c r="D25" s="19"/>
      <c r="E25" s="24"/>
      <c r="F25" s="24"/>
      <c r="G25" s="59">
        <f t="shared" si="7"/>
        <v>0</v>
      </c>
      <c r="H25" s="26"/>
      <c r="I25" s="27">
        <f t="shared" si="3"/>
        <v>0</v>
      </c>
      <c r="J25" s="28">
        <f t="shared" si="4"/>
        <v>0</v>
      </c>
      <c r="K25" s="54">
        <f t="shared" si="6"/>
        <v>0</v>
      </c>
      <c r="L25" s="53">
        <f t="shared" si="5"/>
        <v>0</v>
      </c>
      <c r="M25" s="57">
        <f t="shared" si="2"/>
        <v>0</v>
      </c>
    </row>
    <row r="26" spans="1:13" s="1" customFormat="1">
      <c r="A26" s="9">
        <f>+SUBTOTAL(3,$B$4:B26)</f>
        <v>8</v>
      </c>
      <c r="B26" s="17"/>
      <c r="C26" s="8"/>
      <c r="D26" s="19"/>
      <c r="E26" s="24"/>
      <c r="F26" s="24"/>
      <c r="G26" s="59">
        <f t="shared" si="7"/>
        <v>0</v>
      </c>
      <c r="H26" s="26"/>
      <c r="I26" s="27">
        <f t="shared" si="3"/>
        <v>0</v>
      </c>
      <c r="J26" s="28">
        <f t="shared" si="4"/>
        <v>0</v>
      </c>
      <c r="K26" s="54">
        <f t="shared" si="6"/>
        <v>0</v>
      </c>
      <c r="L26" s="53">
        <f t="shared" si="5"/>
        <v>0</v>
      </c>
      <c r="M26" s="57">
        <f t="shared" si="2"/>
        <v>0</v>
      </c>
    </row>
    <row r="27" spans="1:13" s="1" customFormat="1">
      <c r="A27" s="9">
        <f>+SUBTOTAL(3,$B$4:B27)</f>
        <v>8</v>
      </c>
      <c r="B27" s="17"/>
      <c r="C27" s="8"/>
      <c r="D27" s="19"/>
      <c r="E27" s="24"/>
      <c r="F27" s="24"/>
      <c r="G27" s="59">
        <f t="shared" si="7"/>
        <v>0</v>
      </c>
      <c r="H27" s="26"/>
      <c r="I27" s="27">
        <f t="shared" si="3"/>
        <v>0</v>
      </c>
      <c r="J27" s="28">
        <f t="shared" si="4"/>
        <v>0</v>
      </c>
      <c r="K27" s="54">
        <f t="shared" si="6"/>
        <v>0</v>
      </c>
      <c r="L27" s="53">
        <f t="shared" si="5"/>
        <v>0</v>
      </c>
      <c r="M27" s="57">
        <f t="shared" si="2"/>
        <v>0</v>
      </c>
    </row>
    <row r="28" spans="1:13" s="1" customFormat="1">
      <c r="A28" s="9">
        <f>+SUBTOTAL(3,$B$4:B28)</f>
        <v>8</v>
      </c>
      <c r="B28" s="17"/>
      <c r="C28" s="8"/>
      <c r="D28" s="19"/>
      <c r="E28" s="24"/>
      <c r="F28" s="24"/>
      <c r="G28" s="59">
        <f t="shared" si="7"/>
        <v>0</v>
      </c>
      <c r="H28" s="26"/>
      <c r="I28" s="27">
        <f t="shared" si="3"/>
        <v>0</v>
      </c>
      <c r="J28" s="28">
        <f t="shared" si="4"/>
        <v>0</v>
      </c>
      <c r="K28" s="54">
        <f t="shared" si="6"/>
        <v>0</v>
      </c>
      <c r="L28" s="53">
        <f t="shared" si="5"/>
        <v>0</v>
      </c>
      <c r="M28" s="57">
        <f t="shared" si="2"/>
        <v>0</v>
      </c>
    </row>
    <row r="29" spans="1:13" s="1" customFormat="1">
      <c r="A29" s="9">
        <f>+SUBTOTAL(3,$B$4:B29)</f>
        <v>8</v>
      </c>
      <c r="B29" s="17"/>
      <c r="C29" s="8"/>
      <c r="D29" s="19"/>
      <c r="E29" s="24"/>
      <c r="F29" s="24"/>
      <c r="G29" s="59">
        <f t="shared" si="7"/>
        <v>0</v>
      </c>
      <c r="H29" s="26"/>
      <c r="I29" s="27">
        <f t="shared" si="3"/>
        <v>0</v>
      </c>
      <c r="J29" s="28">
        <f t="shared" si="4"/>
        <v>0</v>
      </c>
      <c r="K29" s="54">
        <f t="shared" si="6"/>
        <v>0</v>
      </c>
      <c r="L29" s="53">
        <f t="shared" si="5"/>
        <v>0</v>
      </c>
      <c r="M29" s="57">
        <f t="shared" si="2"/>
        <v>0</v>
      </c>
    </row>
    <row r="30" spans="1:13" s="1" customFormat="1">
      <c r="A30" s="9">
        <f>+SUBTOTAL(3,$B$4:B30)</f>
        <v>8</v>
      </c>
      <c r="B30" s="17"/>
      <c r="C30" s="8"/>
      <c r="D30" s="19"/>
      <c r="E30" s="24"/>
      <c r="F30" s="24"/>
      <c r="G30" s="59">
        <f t="shared" si="7"/>
        <v>0</v>
      </c>
      <c r="H30" s="26"/>
      <c r="I30" s="27">
        <f t="shared" si="3"/>
        <v>0</v>
      </c>
      <c r="J30" s="28">
        <f t="shared" si="4"/>
        <v>0</v>
      </c>
      <c r="K30" s="54">
        <f t="shared" si="6"/>
        <v>0</v>
      </c>
      <c r="L30" s="53">
        <f t="shared" si="5"/>
        <v>0</v>
      </c>
      <c r="M30" s="57">
        <f t="shared" si="2"/>
        <v>0</v>
      </c>
    </row>
    <row r="31" spans="1:13" s="1" customFormat="1">
      <c r="A31" s="9">
        <f>+SUBTOTAL(3,$B$4:B31)</f>
        <v>8</v>
      </c>
      <c r="B31" s="17"/>
      <c r="C31" s="8"/>
      <c r="D31" s="19"/>
      <c r="E31" s="24"/>
      <c r="F31" s="24"/>
      <c r="G31" s="59">
        <f t="shared" si="7"/>
        <v>0</v>
      </c>
      <c r="H31" s="26"/>
      <c r="I31" s="27">
        <f t="shared" si="3"/>
        <v>0</v>
      </c>
      <c r="J31" s="28">
        <f t="shared" si="4"/>
        <v>0</v>
      </c>
      <c r="K31" s="54">
        <f t="shared" si="6"/>
        <v>0</v>
      </c>
      <c r="L31" s="53">
        <f t="shared" si="5"/>
        <v>0</v>
      </c>
      <c r="M31" s="57">
        <f t="shared" si="2"/>
        <v>0</v>
      </c>
    </row>
    <row r="32" spans="1:13" s="1" customFormat="1">
      <c r="A32" s="9">
        <f>+SUBTOTAL(3,$B$4:B32)</f>
        <v>8</v>
      </c>
      <c r="B32" s="17"/>
      <c r="C32" s="8"/>
      <c r="D32" s="19"/>
      <c r="E32" s="24"/>
      <c r="F32" s="24"/>
      <c r="G32" s="59">
        <f t="shared" si="7"/>
        <v>0</v>
      </c>
      <c r="H32" s="26"/>
      <c r="I32" s="27">
        <f t="shared" si="3"/>
        <v>0</v>
      </c>
      <c r="J32" s="28">
        <f t="shared" si="4"/>
        <v>0</v>
      </c>
      <c r="K32" s="54">
        <f t="shared" si="6"/>
        <v>0</v>
      </c>
      <c r="L32" s="53">
        <f t="shared" si="5"/>
        <v>0</v>
      </c>
      <c r="M32" s="57">
        <f t="shared" si="2"/>
        <v>0</v>
      </c>
    </row>
    <row r="33" spans="1:13" s="1" customFormat="1">
      <c r="A33" s="9">
        <f>+SUBTOTAL(3,$B$4:B33)</f>
        <v>8</v>
      </c>
      <c r="B33" s="17"/>
      <c r="C33" s="8"/>
      <c r="D33" s="19"/>
      <c r="E33" s="24"/>
      <c r="F33" s="24"/>
      <c r="G33" s="59">
        <f t="shared" si="7"/>
        <v>0</v>
      </c>
      <c r="H33" s="26"/>
      <c r="I33" s="27">
        <f t="shared" si="3"/>
        <v>0</v>
      </c>
      <c r="J33" s="28">
        <f t="shared" si="4"/>
        <v>0</v>
      </c>
      <c r="K33" s="54">
        <f t="shared" si="6"/>
        <v>0</v>
      </c>
      <c r="L33" s="53">
        <f t="shared" si="5"/>
        <v>0</v>
      </c>
      <c r="M33" s="57">
        <f t="shared" si="2"/>
        <v>0</v>
      </c>
    </row>
    <row r="34" spans="1:13" s="1" customFormat="1">
      <c r="A34" s="9">
        <f>+SUBTOTAL(3,$B$4:B34)</f>
        <v>8</v>
      </c>
      <c r="B34" s="17"/>
      <c r="C34" s="8"/>
      <c r="D34" s="19"/>
      <c r="E34" s="24"/>
      <c r="F34" s="24"/>
      <c r="G34" s="59">
        <f t="shared" si="7"/>
        <v>0</v>
      </c>
      <c r="H34" s="26"/>
      <c r="I34" s="27">
        <f t="shared" si="3"/>
        <v>0</v>
      </c>
      <c r="J34" s="28">
        <f t="shared" si="4"/>
        <v>0</v>
      </c>
      <c r="K34" s="54">
        <f t="shared" si="6"/>
        <v>0</v>
      </c>
      <c r="L34" s="53">
        <f t="shared" si="5"/>
        <v>0</v>
      </c>
      <c r="M34" s="57">
        <f t="shared" si="2"/>
        <v>0</v>
      </c>
    </row>
    <row r="35" spans="1:13" s="1" customFormat="1">
      <c r="A35" s="9">
        <f>+SUBTOTAL(3,$B$4:B35)</f>
        <v>8</v>
      </c>
      <c r="B35" s="17"/>
      <c r="C35" s="8"/>
      <c r="D35" s="19"/>
      <c r="E35" s="24"/>
      <c r="F35" s="24"/>
      <c r="G35" s="59">
        <f t="shared" si="7"/>
        <v>0</v>
      </c>
      <c r="H35" s="26"/>
      <c r="I35" s="27">
        <f t="shared" si="3"/>
        <v>0</v>
      </c>
      <c r="J35" s="28">
        <f t="shared" si="4"/>
        <v>0</v>
      </c>
      <c r="K35" s="54">
        <f t="shared" si="6"/>
        <v>0</v>
      </c>
      <c r="L35" s="53">
        <f t="shared" si="5"/>
        <v>0</v>
      </c>
      <c r="M35" s="57">
        <f t="shared" si="2"/>
        <v>0</v>
      </c>
    </row>
    <row r="36" spans="1:13" s="1" customFormat="1">
      <c r="A36" s="9">
        <f>+SUBTOTAL(3,$B$4:B36)</f>
        <v>8</v>
      </c>
      <c r="B36" s="17"/>
      <c r="C36" s="8"/>
      <c r="D36" s="19"/>
      <c r="E36" s="24"/>
      <c r="F36" s="24"/>
      <c r="G36" s="59">
        <f t="shared" si="7"/>
        <v>0</v>
      </c>
      <c r="H36" s="26"/>
      <c r="I36" s="27">
        <f t="shared" si="3"/>
        <v>0</v>
      </c>
      <c r="J36" s="28">
        <f t="shared" si="4"/>
        <v>0</v>
      </c>
      <c r="K36" s="54">
        <f t="shared" si="6"/>
        <v>0</v>
      </c>
      <c r="L36" s="53">
        <f t="shared" si="5"/>
        <v>0</v>
      </c>
      <c r="M36" s="57">
        <f t="shared" si="2"/>
        <v>0</v>
      </c>
    </row>
    <row r="37" spans="1:13" s="1" customFormat="1">
      <c r="A37" s="9">
        <f>+SUBTOTAL(3,$B$4:B37)</f>
        <v>8</v>
      </c>
      <c r="B37" s="17"/>
      <c r="C37" s="8"/>
      <c r="D37" s="19"/>
      <c r="E37" s="24"/>
      <c r="F37" s="24"/>
      <c r="G37" s="59">
        <f t="shared" si="7"/>
        <v>0</v>
      </c>
      <c r="H37" s="26"/>
      <c r="I37" s="27">
        <f t="shared" si="3"/>
        <v>0</v>
      </c>
      <c r="J37" s="28">
        <f t="shared" si="4"/>
        <v>0</v>
      </c>
      <c r="K37" s="54">
        <f t="shared" si="6"/>
        <v>0</v>
      </c>
      <c r="L37" s="53">
        <f t="shared" si="5"/>
        <v>0</v>
      </c>
      <c r="M37" s="57">
        <f t="shared" si="2"/>
        <v>0</v>
      </c>
    </row>
    <row r="38" spans="1:13" s="1" customFormat="1">
      <c r="A38" s="9">
        <f>+SUBTOTAL(3,$B$4:B38)</f>
        <v>8</v>
      </c>
      <c r="B38" s="17"/>
      <c r="C38" s="8"/>
      <c r="D38" s="19"/>
      <c r="E38" s="24"/>
      <c r="F38" s="24"/>
      <c r="G38" s="59">
        <f t="shared" si="7"/>
        <v>0</v>
      </c>
      <c r="H38" s="26"/>
      <c r="I38" s="27">
        <f t="shared" si="3"/>
        <v>0</v>
      </c>
      <c r="J38" s="28">
        <f t="shared" si="4"/>
        <v>0</v>
      </c>
      <c r="K38" s="54">
        <f t="shared" si="6"/>
        <v>0</v>
      </c>
      <c r="L38" s="53">
        <f t="shared" si="5"/>
        <v>0</v>
      </c>
      <c r="M38" s="57">
        <f t="shared" si="2"/>
        <v>0</v>
      </c>
    </row>
    <row r="39" spans="1:13" s="1" customFormat="1">
      <c r="A39" s="9">
        <f>+SUBTOTAL(3,$B$4:B39)</f>
        <v>8</v>
      </c>
      <c r="B39" s="17"/>
      <c r="C39" s="8"/>
      <c r="D39" s="19"/>
      <c r="E39" s="24"/>
      <c r="F39" s="24"/>
      <c r="G39" s="59">
        <f t="shared" si="7"/>
        <v>0</v>
      </c>
      <c r="H39" s="26"/>
      <c r="I39" s="27">
        <f t="shared" si="3"/>
        <v>0</v>
      </c>
      <c r="J39" s="28">
        <f t="shared" si="4"/>
        <v>0</v>
      </c>
      <c r="K39" s="54">
        <f t="shared" si="6"/>
        <v>0</v>
      </c>
      <c r="L39" s="53">
        <f t="shared" si="5"/>
        <v>0</v>
      </c>
      <c r="M39" s="57">
        <f t="shared" si="2"/>
        <v>0</v>
      </c>
    </row>
    <row r="40" spans="1:13" s="1" customFormat="1">
      <c r="A40" s="9">
        <f>+SUBTOTAL(3,$B$4:B40)</f>
        <v>8</v>
      </c>
      <c r="B40" s="17"/>
      <c r="C40" s="8"/>
      <c r="D40" s="19"/>
      <c r="E40" s="24"/>
      <c r="F40" s="24"/>
      <c r="G40" s="59">
        <f t="shared" si="7"/>
        <v>0</v>
      </c>
      <c r="H40" s="26"/>
      <c r="I40" s="27">
        <f t="shared" si="3"/>
        <v>0</v>
      </c>
      <c r="J40" s="28">
        <f t="shared" si="4"/>
        <v>0</v>
      </c>
      <c r="K40" s="54">
        <f t="shared" si="6"/>
        <v>0</v>
      </c>
      <c r="L40" s="53">
        <f t="shared" si="5"/>
        <v>0</v>
      </c>
      <c r="M40" s="57">
        <f t="shared" si="2"/>
        <v>0</v>
      </c>
    </row>
    <row r="41" spans="1:13" s="1" customFormat="1">
      <c r="A41" s="9">
        <f>+SUBTOTAL(3,$B$4:B41)</f>
        <v>8</v>
      </c>
      <c r="B41" s="17"/>
      <c r="C41" s="8"/>
      <c r="D41" s="19"/>
      <c r="E41" s="24"/>
      <c r="F41" s="24"/>
      <c r="G41" s="59">
        <f t="shared" si="7"/>
        <v>0</v>
      </c>
      <c r="H41" s="26"/>
      <c r="I41" s="27">
        <f t="shared" si="3"/>
        <v>0</v>
      </c>
      <c r="J41" s="28">
        <f t="shared" si="4"/>
        <v>0</v>
      </c>
      <c r="K41" s="54">
        <f t="shared" si="6"/>
        <v>0</v>
      </c>
      <c r="L41" s="53">
        <f t="shared" si="5"/>
        <v>0</v>
      </c>
      <c r="M41" s="57">
        <f t="shared" si="2"/>
        <v>0</v>
      </c>
    </row>
    <row r="42" spans="1:13" s="1" customFormat="1">
      <c r="A42" s="9">
        <f>+SUBTOTAL(3,$B$4:B42)</f>
        <v>8</v>
      </c>
      <c r="B42" s="17"/>
      <c r="C42" s="8"/>
      <c r="D42" s="19"/>
      <c r="E42" s="24"/>
      <c r="F42" s="24"/>
      <c r="G42" s="59">
        <f t="shared" si="7"/>
        <v>0</v>
      </c>
      <c r="H42" s="26"/>
      <c r="I42" s="27">
        <f t="shared" si="3"/>
        <v>0</v>
      </c>
      <c r="J42" s="28">
        <f t="shared" si="4"/>
        <v>0</v>
      </c>
      <c r="K42" s="54">
        <f t="shared" si="6"/>
        <v>0</v>
      </c>
      <c r="L42" s="53">
        <f t="shared" si="5"/>
        <v>0</v>
      </c>
      <c r="M42" s="57">
        <f t="shared" si="2"/>
        <v>0</v>
      </c>
    </row>
    <row r="43" spans="1:13" s="1" customFormat="1">
      <c r="A43" s="9">
        <f>+SUBTOTAL(3,$B$4:B43)</f>
        <v>8</v>
      </c>
      <c r="B43" s="17"/>
      <c r="C43" s="8"/>
      <c r="D43" s="19"/>
      <c r="E43" s="24"/>
      <c r="F43" s="24"/>
      <c r="G43" s="59">
        <f t="shared" si="7"/>
        <v>0</v>
      </c>
      <c r="H43" s="26"/>
      <c r="I43" s="27">
        <f t="shared" si="3"/>
        <v>0</v>
      </c>
      <c r="J43" s="28">
        <f t="shared" si="4"/>
        <v>0</v>
      </c>
      <c r="K43" s="54">
        <f t="shared" si="6"/>
        <v>0</v>
      </c>
      <c r="L43" s="53">
        <f t="shared" si="5"/>
        <v>0</v>
      </c>
      <c r="M43" s="57">
        <f t="shared" si="2"/>
        <v>0</v>
      </c>
    </row>
    <row r="44" spans="1:13" s="1" customFormat="1">
      <c r="A44" s="9">
        <f>+SUBTOTAL(3,$B$4:B44)</f>
        <v>8</v>
      </c>
      <c r="B44" s="17"/>
      <c r="C44" s="8"/>
      <c r="D44" s="19"/>
      <c r="E44" s="24"/>
      <c r="F44" s="24"/>
      <c r="G44" s="59">
        <f t="shared" si="7"/>
        <v>0</v>
      </c>
      <c r="H44" s="26"/>
      <c r="I44" s="27">
        <f t="shared" si="3"/>
        <v>0</v>
      </c>
      <c r="J44" s="28">
        <f t="shared" si="4"/>
        <v>0</v>
      </c>
      <c r="K44" s="54">
        <f t="shared" si="6"/>
        <v>0</v>
      </c>
      <c r="L44" s="53">
        <f t="shared" si="5"/>
        <v>0</v>
      </c>
      <c r="M44" s="57">
        <f t="shared" si="2"/>
        <v>0</v>
      </c>
    </row>
    <row r="45" spans="1:13" s="1" customFormat="1">
      <c r="A45" s="9">
        <f>+SUBTOTAL(3,$B$4:B45)</f>
        <v>8</v>
      </c>
      <c r="B45" s="17"/>
      <c r="C45" s="8"/>
      <c r="D45" s="19"/>
      <c r="E45" s="24"/>
      <c r="F45" s="24"/>
      <c r="G45" s="59">
        <f t="shared" si="7"/>
        <v>0</v>
      </c>
      <c r="H45" s="26"/>
      <c r="I45" s="27">
        <f t="shared" si="3"/>
        <v>0</v>
      </c>
      <c r="J45" s="28">
        <f t="shared" si="4"/>
        <v>0</v>
      </c>
      <c r="K45" s="54">
        <f t="shared" si="6"/>
        <v>0</v>
      </c>
      <c r="L45" s="53">
        <f t="shared" si="5"/>
        <v>0</v>
      </c>
      <c r="M45" s="57">
        <f t="shared" si="2"/>
        <v>0</v>
      </c>
    </row>
    <row r="46" spans="1:13" s="1" customFormat="1">
      <c r="A46" s="9">
        <f>+SUBTOTAL(3,$B$4:B46)</f>
        <v>8</v>
      </c>
      <c r="B46" s="17"/>
      <c r="C46" s="8"/>
      <c r="D46" s="19"/>
      <c r="E46" s="24"/>
      <c r="F46" s="24"/>
      <c r="G46" s="59">
        <f t="shared" si="7"/>
        <v>0</v>
      </c>
      <c r="H46" s="26"/>
      <c r="I46" s="27">
        <f t="shared" si="3"/>
        <v>0</v>
      </c>
      <c r="J46" s="28">
        <f t="shared" si="4"/>
        <v>0</v>
      </c>
      <c r="K46" s="54">
        <f t="shared" si="6"/>
        <v>0</v>
      </c>
      <c r="L46" s="53">
        <f t="shared" si="5"/>
        <v>0</v>
      </c>
      <c r="M46" s="57">
        <f t="shared" si="2"/>
        <v>0</v>
      </c>
    </row>
    <row r="47" spans="1:13" s="1" customFormat="1">
      <c r="A47" s="9">
        <f>+SUBTOTAL(3,$B$4:B47)</f>
        <v>8</v>
      </c>
      <c r="B47" s="17"/>
      <c r="C47" s="8"/>
      <c r="D47" s="19"/>
      <c r="E47" s="24"/>
      <c r="F47" s="24"/>
      <c r="G47" s="59">
        <f t="shared" si="7"/>
        <v>0</v>
      </c>
      <c r="H47" s="26"/>
      <c r="I47" s="27">
        <f t="shared" si="3"/>
        <v>0</v>
      </c>
      <c r="J47" s="28">
        <f t="shared" si="4"/>
        <v>0</v>
      </c>
      <c r="K47" s="54">
        <f t="shared" si="6"/>
        <v>0</v>
      </c>
      <c r="L47" s="53">
        <f t="shared" si="5"/>
        <v>0</v>
      </c>
      <c r="M47" s="57">
        <f t="shared" si="2"/>
        <v>0</v>
      </c>
    </row>
    <row r="48" spans="1:13" s="1" customFormat="1">
      <c r="A48" s="9">
        <f>+SUBTOTAL(3,$B$4:B48)</f>
        <v>8</v>
      </c>
      <c r="B48" s="17"/>
      <c r="C48" s="8"/>
      <c r="D48" s="19"/>
      <c r="E48" s="24"/>
      <c r="F48" s="24"/>
      <c r="G48" s="59">
        <f t="shared" si="7"/>
        <v>0</v>
      </c>
      <c r="H48" s="26"/>
      <c r="I48" s="27">
        <f t="shared" si="3"/>
        <v>0</v>
      </c>
      <c r="J48" s="28">
        <f t="shared" si="4"/>
        <v>0</v>
      </c>
      <c r="K48" s="54">
        <f t="shared" si="6"/>
        <v>0</v>
      </c>
      <c r="L48" s="53">
        <f t="shared" si="5"/>
        <v>0</v>
      </c>
      <c r="M48" s="57">
        <f t="shared" si="2"/>
        <v>0</v>
      </c>
    </row>
    <row r="49" spans="1:13" s="1" customFormat="1">
      <c r="A49" s="9">
        <f>+SUBTOTAL(3,$B$4:B49)</f>
        <v>8</v>
      </c>
      <c r="B49" s="17"/>
      <c r="C49" s="8"/>
      <c r="D49" s="19"/>
      <c r="E49" s="24"/>
      <c r="F49" s="24"/>
      <c r="G49" s="59">
        <f t="shared" si="7"/>
        <v>0</v>
      </c>
      <c r="H49" s="26"/>
      <c r="I49" s="27">
        <f t="shared" si="3"/>
        <v>0</v>
      </c>
      <c r="J49" s="28">
        <f t="shared" si="4"/>
        <v>0</v>
      </c>
      <c r="K49" s="54">
        <f t="shared" si="6"/>
        <v>0</v>
      </c>
      <c r="L49" s="53">
        <f t="shared" si="5"/>
        <v>0</v>
      </c>
      <c r="M49" s="57">
        <f t="shared" si="2"/>
        <v>0</v>
      </c>
    </row>
    <row r="50" spans="1:13" s="1" customFormat="1">
      <c r="A50" s="9">
        <f>+SUBTOTAL(3,$B$4:B50)</f>
        <v>8</v>
      </c>
      <c r="B50" s="17"/>
      <c r="C50" s="8"/>
      <c r="D50" s="19"/>
      <c r="E50" s="24"/>
      <c r="F50" s="24"/>
      <c r="G50" s="59">
        <f t="shared" si="7"/>
        <v>0</v>
      </c>
      <c r="H50" s="26"/>
      <c r="I50" s="27">
        <f t="shared" si="3"/>
        <v>0</v>
      </c>
      <c r="J50" s="28">
        <f t="shared" si="4"/>
        <v>0</v>
      </c>
      <c r="K50" s="54">
        <f t="shared" si="6"/>
        <v>0</v>
      </c>
      <c r="L50" s="53">
        <f t="shared" si="5"/>
        <v>0</v>
      </c>
      <c r="M50" s="57">
        <f t="shared" si="2"/>
        <v>0</v>
      </c>
    </row>
    <row r="51" spans="1:13" s="1" customFormat="1">
      <c r="A51" s="9">
        <f>+SUBTOTAL(3,$B$4:B51)</f>
        <v>8</v>
      </c>
      <c r="B51" s="17"/>
      <c r="C51" s="8"/>
      <c r="D51" s="19"/>
      <c r="E51" s="24"/>
      <c r="F51" s="24"/>
      <c r="G51" s="59">
        <f t="shared" si="7"/>
        <v>0</v>
      </c>
      <c r="H51" s="26"/>
      <c r="I51" s="27">
        <f t="shared" si="3"/>
        <v>0</v>
      </c>
      <c r="J51" s="28">
        <f t="shared" si="4"/>
        <v>0</v>
      </c>
      <c r="K51" s="54">
        <f t="shared" si="6"/>
        <v>0</v>
      </c>
      <c r="L51" s="53">
        <f t="shared" si="5"/>
        <v>0</v>
      </c>
      <c r="M51" s="57">
        <f t="shared" si="2"/>
        <v>0</v>
      </c>
    </row>
    <row r="52" spans="1:13" s="1" customFormat="1">
      <c r="A52" s="9">
        <f>+SUBTOTAL(3,$B$4:B52)</f>
        <v>8</v>
      </c>
      <c r="B52" s="17"/>
      <c r="C52" s="8"/>
      <c r="D52" s="19"/>
      <c r="E52" s="24"/>
      <c r="F52" s="24"/>
      <c r="G52" s="59">
        <f t="shared" si="7"/>
        <v>0</v>
      </c>
      <c r="H52" s="26"/>
      <c r="I52" s="27">
        <f t="shared" si="3"/>
        <v>0</v>
      </c>
      <c r="J52" s="28">
        <f t="shared" si="4"/>
        <v>0</v>
      </c>
      <c r="K52" s="54">
        <f t="shared" si="6"/>
        <v>0</v>
      </c>
      <c r="L52" s="53">
        <f t="shared" si="5"/>
        <v>0</v>
      </c>
      <c r="M52" s="57">
        <f t="shared" si="2"/>
        <v>0</v>
      </c>
    </row>
    <row r="53" spans="1:13" s="1" customFormat="1">
      <c r="A53" s="9">
        <f>+SUBTOTAL(3,$B$4:B53)</f>
        <v>8</v>
      </c>
      <c r="B53" s="17"/>
      <c r="C53" s="8"/>
      <c r="D53" s="19"/>
      <c r="E53" s="24"/>
      <c r="F53" s="24"/>
      <c r="G53" s="59">
        <f t="shared" si="7"/>
        <v>0</v>
      </c>
      <c r="H53" s="26"/>
      <c r="I53" s="27">
        <f t="shared" si="3"/>
        <v>0</v>
      </c>
      <c r="J53" s="28">
        <f t="shared" si="4"/>
        <v>0</v>
      </c>
      <c r="K53" s="54">
        <f t="shared" si="6"/>
        <v>0</v>
      </c>
      <c r="L53" s="53">
        <f t="shared" si="5"/>
        <v>0</v>
      </c>
      <c r="M53" s="57">
        <f t="shared" si="2"/>
        <v>0</v>
      </c>
    </row>
    <row r="54" spans="1:13" s="1" customFormat="1">
      <c r="A54" s="9">
        <f>+SUBTOTAL(3,$B$4:B54)</f>
        <v>8</v>
      </c>
      <c r="B54" s="17"/>
      <c r="C54" s="8"/>
      <c r="D54" s="19"/>
      <c r="E54" s="24"/>
      <c r="F54" s="24"/>
      <c r="G54" s="59">
        <f t="shared" si="7"/>
        <v>0</v>
      </c>
      <c r="H54" s="26"/>
      <c r="I54" s="27">
        <f t="shared" si="3"/>
        <v>0</v>
      </c>
      <c r="J54" s="28">
        <f t="shared" si="4"/>
        <v>0</v>
      </c>
      <c r="K54" s="54">
        <f t="shared" si="6"/>
        <v>0</v>
      </c>
      <c r="L54" s="53">
        <f t="shared" si="5"/>
        <v>0</v>
      </c>
      <c r="M54" s="57">
        <f t="shared" si="2"/>
        <v>0</v>
      </c>
    </row>
    <row r="55" spans="1:13" s="1" customFormat="1">
      <c r="A55" s="9">
        <f>+SUBTOTAL(3,$B$4:B55)</f>
        <v>8</v>
      </c>
      <c r="B55" s="17"/>
      <c r="C55" s="8"/>
      <c r="D55" s="19"/>
      <c r="E55" s="24"/>
      <c r="F55" s="24"/>
      <c r="G55" s="59">
        <f t="shared" si="7"/>
        <v>0</v>
      </c>
      <c r="H55" s="26"/>
      <c r="I55" s="27">
        <f t="shared" si="3"/>
        <v>0</v>
      </c>
      <c r="J55" s="28">
        <f t="shared" si="4"/>
        <v>0</v>
      </c>
      <c r="K55" s="54">
        <f t="shared" si="6"/>
        <v>0</v>
      </c>
      <c r="L55" s="53">
        <f t="shared" si="5"/>
        <v>0</v>
      </c>
      <c r="M55" s="57">
        <f t="shared" si="2"/>
        <v>0</v>
      </c>
    </row>
    <row r="56" spans="1:13" s="1" customFormat="1">
      <c r="A56" s="9">
        <f>+SUBTOTAL(3,$B$4:B56)</f>
        <v>8</v>
      </c>
      <c r="B56" s="17"/>
      <c r="C56" s="8"/>
      <c r="D56" s="19"/>
      <c r="E56" s="24"/>
      <c r="F56" s="24"/>
      <c r="G56" s="59">
        <f t="shared" si="7"/>
        <v>0</v>
      </c>
      <c r="H56" s="26"/>
      <c r="I56" s="27">
        <f t="shared" si="3"/>
        <v>0</v>
      </c>
      <c r="J56" s="28">
        <f t="shared" si="4"/>
        <v>0</v>
      </c>
      <c r="K56" s="54">
        <f t="shared" si="6"/>
        <v>0</v>
      </c>
      <c r="L56" s="53">
        <f t="shared" si="5"/>
        <v>0</v>
      </c>
      <c r="M56" s="57">
        <f t="shared" si="2"/>
        <v>0</v>
      </c>
    </row>
    <row r="57" spans="1:13" s="1" customFormat="1">
      <c r="A57" s="9">
        <f>+SUBTOTAL(3,$B$4:B57)</f>
        <v>8</v>
      </c>
      <c r="B57" s="17"/>
      <c r="C57" s="8"/>
      <c r="D57" s="19"/>
      <c r="E57" s="24"/>
      <c r="F57" s="24"/>
      <c r="G57" s="59">
        <f t="shared" si="7"/>
        <v>0</v>
      </c>
      <c r="H57" s="26"/>
      <c r="I57" s="27">
        <f t="shared" si="3"/>
        <v>0</v>
      </c>
      <c r="J57" s="28">
        <f t="shared" si="4"/>
        <v>0</v>
      </c>
      <c r="K57" s="54">
        <f t="shared" si="6"/>
        <v>0</v>
      </c>
      <c r="L57" s="53">
        <f t="shared" si="5"/>
        <v>0</v>
      </c>
      <c r="M57" s="57">
        <f t="shared" si="2"/>
        <v>0</v>
      </c>
    </row>
    <row r="58" spans="1:13" s="1" customFormat="1">
      <c r="A58" s="9">
        <f>+SUBTOTAL(3,$B$4:B58)</f>
        <v>8</v>
      </c>
      <c r="B58" s="17"/>
      <c r="C58" s="8"/>
      <c r="D58" s="19"/>
      <c r="E58" s="24"/>
      <c r="F58" s="24"/>
      <c r="G58" s="59">
        <f t="shared" si="7"/>
        <v>0</v>
      </c>
      <c r="H58" s="26"/>
      <c r="I58" s="27">
        <f t="shared" si="3"/>
        <v>0</v>
      </c>
      <c r="J58" s="28">
        <f t="shared" si="4"/>
        <v>0</v>
      </c>
      <c r="K58" s="54">
        <f t="shared" si="6"/>
        <v>0</v>
      </c>
      <c r="L58" s="53">
        <f t="shared" si="5"/>
        <v>0</v>
      </c>
      <c r="M58" s="57">
        <f t="shared" si="2"/>
        <v>0</v>
      </c>
    </row>
    <row r="59" spans="1:13" s="1" customFormat="1">
      <c r="A59" s="9">
        <f>+SUBTOTAL(3,$B$4:B59)</f>
        <v>8</v>
      </c>
      <c r="B59" s="17"/>
      <c r="C59" s="8"/>
      <c r="D59" s="19"/>
      <c r="E59" s="24"/>
      <c r="F59" s="24"/>
      <c r="G59" s="59">
        <f t="shared" si="7"/>
        <v>0</v>
      </c>
      <c r="H59" s="26"/>
      <c r="I59" s="27">
        <f t="shared" si="3"/>
        <v>0</v>
      </c>
      <c r="J59" s="28">
        <f t="shared" si="4"/>
        <v>0</v>
      </c>
      <c r="K59" s="54">
        <f t="shared" si="6"/>
        <v>0</v>
      </c>
      <c r="L59" s="53">
        <f t="shared" si="5"/>
        <v>0</v>
      </c>
      <c r="M59" s="57">
        <f t="shared" si="2"/>
        <v>0</v>
      </c>
    </row>
    <row r="60" spans="1:13" s="1" customFormat="1">
      <c r="A60" s="9">
        <f>+SUBTOTAL(3,$B$4:B60)</f>
        <v>8</v>
      </c>
      <c r="B60" s="17"/>
      <c r="C60" s="8"/>
      <c r="D60" s="19"/>
      <c r="E60" s="24"/>
      <c r="F60" s="24"/>
      <c r="G60" s="59">
        <f t="shared" si="7"/>
        <v>0</v>
      </c>
      <c r="H60" s="26"/>
      <c r="I60" s="27">
        <f t="shared" si="3"/>
        <v>0</v>
      </c>
      <c r="J60" s="28">
        <f t="shared" si="4"/>
        <v>0</v>
      </c>
      <c r="K60" s="54">
        <f t="shared" si="6"/>
        <v>0</v>
      </c>
      <c r="L60" s="53">
        <f t="shared" si="5"/>
        <v>0</v>
      </c>
      <c r="M60" s="57">
        <f t="shared" si="2"/>
        <v>0</v>
      </c>
    </row>
    <row r="61" spans="1:13" s="1" customFormat="1">
      <c r="A61" s="9">
        <f>+SUBTOTAL(3,$B$4:B61)</f>
        <v>8</v>
      </c>
      <c r="B61" s="17"/>
      <c r="C61" s="8"/>
      <c r="D61" s="19"/>
      <c r="E61" s="24"/>
      <c r="F61" s="24"/>
      <c r="G61" s="59">
        <f t="shared" si="7"/>
        <v>0</v>
      </c>
      <c r="H61" s="26"/>
      <c r="I61" s="27">
        <f t="shared" si="3"/>
        <v>0</v>
      </c>
      <c r="J61" s="28">
        <f t="shared" si="4"/>
        <v>0</v>
      </c>
      <c r="K61" s="54">
        <f t="shared" si="6"/>
        <v>0</v>
      </c>
      <c r="L61" s="53">
        <f t="shared" si="5"/>
        <v>0</v>
      </c>
      <c r="M61" s="57">
        <f t="shared" si="2"/>
        <v>0</v>
      </c>
    </row>
    <row r="62" spans="1:13" s="1" customFormat="1">
      <c r="A62" s="9">
        <f>+SUBTOTAL(3,$B$4:B62)</f>
        <v>8</v>
      </c>
      <c r="B62" s="17"/>
      <c r="C62" s="8"/>
      <c r="D62" s="19"/>
      <c r="E62" s="24"/>
      <c r="F62" s="24"/>
      <c r="G62" s="59">
        <f t="shared" si="7"/>
        <v>0</v>
      </c>
      <c r="H62" s="26"/>
      <c r="I62" s="27">
        <f t="shared" si="3"/>
        <v>0</v>
      </c>
      <c r="J62" s="28">
        <f t="shared" si="4"/>
        <v>0</v>
      </c>
      <c r="K62" s="54">
        <f t="shared" si="6"/>
        <v>0</v>
      </c>
      <c r="L62" s="53">
        <f t="shared" si="5"/>
        <v>0</v>
      </c>
      <c r="M62" s="57">
        <f t="shared" si="2"/>
        <v>0</v>
      </c>
    </row>
    <row r="63" spans="1:13" s="1" customFormat="1">
      <c r="A63" s="9">
        <f>+SUBTOTAL(3,$B$4:B63)</f>
        <v>8</v>
      </c>
      <c r="B63" s="17"/>
      <c r="C63" s="8"/>
      <c r="D63" s="19"/>
      <c r="E63" s="24"/>
      <c r="F63" s="24"/>
      <c r="G63" s="59">
        <f t="shared" si="7"/>
        <v>0</v>
      </c>
      <c r="H63" s="26"/>
      <c r="I63" s="27">
        <f t="shared" si="3"/>
        <v>0</v>
      </c>
      <c r="J63" s="28">
        <f t="shared" si="4"/>
        <v>0</v>
      </c>
      <c r="K63" s="54">
        <f t="shared" si="6"/>
        <v>0</v>
      </c>
      <c r="L63" s="53">
        <f t="shared" si="5"/>
        <v>0</v>
      </c>
      <c r="M63" s="57">
        <f t="shared" si="2"/>
        <v>0</v>
      </c>
    </row>
    <row r="64" spans="1:13" s="1" customFormat="1">
      <c r="A64" s="9">
        <f>+SUBTOTAL(3,$B$4:B64)</f>
        <v>8</v>
      </c>
      <c r="B64" s="17"/>
      <c r="C64" s="8"/>
      <c r="D64" s="19"/>
      <c r="E64" s="24"/>
      <c r="F64" s="24"/>
      <c r="G64" s="59">
        <f t="shared" si="7"/>
        <v>0</v>
      </c>
      <c r="H64" s="26"/>
      <c r="I64" s="27">
        <f t="shared" si="3"/>
        <v>0</v>
      </c>
      <c r="J64" s="28">
        <f t="shared" si="4"/>
        <v>0</v>
      </c>
      <c r="K64" s="54">
        <f t="shared" si="6"/>
        <v>0</v>
      </c>
      <c r="L64" s="53">
        <f t="shared" si="5"/>
        <v>0</v>
      </c>
      <c r="M64" s="57">
        <f t="shared" si="2"/>
        <v>0</v>
      </c>
    </row>
    <row r="65" spans="1:13" s="1" customFormat="1">
      <c r="A65" s="9">
        <f>+SUBTOTAL(3,$B$4:B65)</f>
        <v>8</v>
      </c>
      <c r="B65" s="17"/>
      <c r="C65" s="8"/>
      <c r="D65" s="19"/>
      <c r="E65" s="24"/>
      <c r="F65" s="24"/>
      <c r="G65" s="59">
        <f t="shared" si="7"/>
        <v>0</v>
      </c>
      <c r="H65" s="26"/>
      <c r="I65" s="27">
        <f t="shared" si="3"/>
        <v>0</v>
      </c>
      <c r="J65" s="28">
        <f t="shared" si="4"/>
        <v>0</v>
      </c>
      <c r="K65" s="54">
        <f t="shared" si="6"/>
        <v>0</v>
      </c>
      <c r="L65" s="53">
        <f t="shared" si="5"/>
        <v>0</v>
      </c>
      <c r="M65" s="57">
        <f t="shared" si="2"/>
        <v>0</v>
      </c>
    </row>
    <row r="66" spans="1:13" s="1" customFormat="1">
      <c r="A66" s="9">
        <f>+SUBTOTAL(3,$B$4:B66)</f>
        <v>8</v>
      </c>
      <c r="B66" s="17"/>
      <c r="C66" s="8"/>
      <c r="D66" s="19"/>
      <c r="E66" s="24"/>
      <c r="F66" s="24"/>
      <c r="G66" s="59">
        <f t="shared" si="7"/>
        <v>0</v>
      </c>
      <c r="H66" s="26"/>
      <c r="I66" s="27">
        <f t="shared" si="3"/>
        <v>0</v>
      </c>
      <c r="J66" s="28">
        <f t="shared" si="4"/>
        <v>0</v>
      </c>
      <c r="K66" s="54">
        <f t="shared" si="6"/>
        <v>0</v>
      </c>
      <c r="L66" s="53">
        <f t="shared" si="5"/>
        <v>0</v>
      </c>
      <c r="M66" s="57">
        <f t="shared" si="2"/>
        <v>0</v>
      </c>
    </row>
    <row r="67" spans="1:13" s="1" customFormat="1">
      <c r="A67" s="9">
        <f>+SUBTOTAL(3,$B$4:B67)</f>
        <v>8</v>
      </c>
      <c r="B67" s="17"/>
      <c r="C67" s="8"/>
      <c r="D67" s="19"/>
      <c r="E67" s="24"/>
      <c r="F67" s="24"/>
      <c r="G67" s="59">
        <f t="shared" si="7"/>
        <v>0</v>
      </c>
      <c r="H67" s="26"/>
      <c r="I67" s="27">
        <f t="shared" si="3"/>
        <v>0</v>
      </c>
      <c r="J67" s="28">
        <f t="shared" si="4"/>
        <v>0</v>
      </c>
      <c r="K67" s="54">
        <f t="shared" si="6"/>
        <v>0</v>
      </c>
      <c r="L67" s="53">
        <f t="shared" si="5"/>
        <v>0</v>
      </c>
      <c r="M67" s="57"/>
    </row>
    <row r="68" spans="1:13" s="1" customFormat="1">
      <c r="A68" s="9">
        <f>+SUBTOTAL(3,$B$4:B68)</f>
        <v>8</v>
      </c>
      <c r="B68" s="17"/>
      <c r="C68" s="8"/>
      <c r="D68" s="19"/>
      <c r="E68" s="24"/>
      <c r="F68" s="24"/>
      <c r="G68" s="59">
        <f t="shared" si="7"/>
        <v>0</v>
      </c>
      <c r="H68" s="26"/>
      <c r="I68" s="27">
        <f t="shared" si="3"/>
        <v>0</v>
      </c>
      <c r="J68" s="28">
        <f t="shared" si="4"/>
        <v>0</v>
      </c>
      <c r="K68" s="54">
        <f t="shared" si="6"/>
        <v>0</v>
      </c>
      <c r="L68" s="53">
        <f t="shared" si="5"/>
        <v>0</v>
      </c>
      <c r="M68" s="57"/>
    </row>
    <row r="69" spans="1:13" s="1" customFormat="1">
      <c r="A69" s="9">
        <f>+SUBTOTAL(3,$B$4:B69)</f>
        <v>8</v>
      </c>
      <c r="B69" s="17"/>
      <c r="C69" s="8"/>
      <c r="D69" s="19"/>
      <c r="E69" s="24"/>
      <c r="F69" s="24"/>
      <c r="G69" s="59">
        <f t="shared" si="7"/>
        <v>0</v>
      </c>
      <c r="H69" s="26"/>
      <c r="I69" s="27">
        <f t="shared" si="3"/>
        <v>0</v>
      </c>
      <c r="J69" s="28">
        <f t="shared" si="4"/>
        <v>0</v>
      </c>
      <c r="K69" s="54">
        <f t="shared" si="6"/>
        <v>0</v>
      </c>
      <c r="L69" s="53">
        <f t="shared" ref="L69:L108" si="8">+(E69*H69)+(F69*H69)</f>
        <v>0</v>
      </c>
      <c r="M69" s="57"/>
    </row>
    <row r="70" spans="1:13" s="1" customFormat="1">
      <c r="A70" s="9">
        <f>+SUBTOTAL(3,$B$4:B70)</f>
        <v>8</v>
      </c>
      <c r="B70" s="17"/>
      <c r="C70" s="8"/>
      <c r="D70" s="19"/>
      <c r="E70" s="24"/>
      <c r="F70" s="24"/>
      <c r="G70" s="59">
        <f t="shared" si="7"/>
        <v>0</v>
      </c>
      <c r="H70" s="26"/>
      <c r="I70" s="27">
        <f t="shared" ref="I70:I100" si="9">+IF(D70,100%)*(F70&gt;D70)*(F70-D70)</f>
        <v>0</v>
      </c>
      <c r="J70" s="28">
        <f t="shared" ref="J70:J100" si="10">+IF(D70,100%)*(D70&gt;F70)*(D70-F70)</f>
        <v>0</v>
      </c>
      <c r="K70" s="54">
        <f t="shared" ref="K70:K100" si="11">SUM(D70:E70)*H70</f>
        <v>0</v>
      </c>
      <c r="L70" s="53">
        <f t="shared" si="8"/>
        <v>0</v>
      </c>
      <c r="M70" s="57"/>
    </row>
    <row r="71" spans="1:13" s="1" customFormat="1">
      <c r="A71" s="9">
        <f>+SUBTOTAL(3,$B$4:B71)</f>
        <v>8</v>
      </c>
      <c r="B71" s="17"/>
      <c r="C71" s="8"/>
      <c r="D71" s="19"/>
      <c r="E71" s="24"/>
      <c r="F71" s="24"/>
      <c r="G71" s="59">
        <f t="shared" si="7"/>
        <v>0</v>
      </c>
      <c r="H71" s="26"/>
      <c r="I71" s="27">
        <f t="shared" si="9"/>
        <v>0</v>
      </c>
      <c r="J71" s="28">
        <f t="shared" si="10"/>
        <v>0</v>
      </c>
      <c r="K71" s="54">
        <f t="shared" si="11"/>
        <v>0</v>
      </c>
      <c r="L71" s="53">
        <f t="shared" si="8"/>
        <v>0</v>
      </c>
      <c r="M71" s="57"/>
    </row>
    <row r="72" spans="1:13" s="1" customFormat="1">
      <c r="A72" s="9">
        <f>+SUBTOTAL(3,$B$4:B72)</f>
        <v>8</v>
      </c>
      <c r="B72" s="17"/>
      <c r="C72" s="8"/>
      <c r="D72" s="19"/>
      <c r="E72" s="24"/>
      <c r="F72" s="24"/>
      <c r="G72" s="59">
        <f t="shared" ref="G72:G135" si="12">+F72-E72</f>
        <v>0</v>
      </c>
      <c r="H72" s="26"/>
      <c r="I72" s="27">
        <f t="shared" si="9"/>
        <v>0</v>
      </c>
      <c r="J72" s="28">
        <f t="shared" si="10"/>
        <v>0</v>
      </c>
      <c r="K72" s="54">
        <f t="shared" si="11"/>
        <v>0</v>
      </c>
      <c r="L72" s="53">
        <f t="shared" si="8"/>
        <v>0</v>
      </c>
      <c r="M72" s="57"/>
    </row>
    <row r="73" spans="1:13" s="1" customFormat="1">
      <c r="A73" s="9">
        <f>+SUBTOTAL(3,$B$4:B73)</f>
        <v>8</v>
      </c>
      <c r="B73" s="17"/>
      <c r="C73" s="8"/>
      <c r="D73" s="19"/>
      <c r="E73" s="24"/>
      <c r="F73" s="24"/>
      <c r="G73" s="59">
        <f t="shared" si="12"/>
        <v>0</v>
      </c>
      <c r="H73" s="26"/>
      <c r="I73" s="27">
        <f t="shared" si="9"/>
        <v>0</v>
      </c>
      <c r="J73" s="28">
        <f t="shared" si="10"/>
        <v>0</v>
      </c>
      <c r="K73" s="54">
        <f t="shared" si="11"/>
        <v>0</v>
      </c>
      <c r="L73" s="53">
        <f t="shared" si="8"/>
        <v>0</v>
      </c>
      <c r="M73" s="57"/>
    </row>
    <row r="74" spans="1:13" s="1" customFormat="1">
      <c r="A74" s="9">
        <f>+SUBTOTAL(3,$B$4:B74)</f>
        <v>8</v>
      </c>
      <c r="B74" s="17"/>
      <c r="C74" s="8"/>
      <c r="D74" s="19"/>
      <c r="E74" s="24"/>
      <c r="F74" s="24"/>
      <c r="G74" s="59">
        <f t="shared" si="12"/>
        <v>0</v>
      </c>
      <c r="H74" s="26"/>
      <c r="I74" s="27">
        <f t="shared" si="9"/>
        <v>0</v>
      </c>
      <c r="J74" s="28">
        <f t="shared" si="10"/>
        <v>0</v>
      </c>
      <c r="K74" s="54">
        <f t="shared" si="11"/>
        <v>0</v>
      </c>
      <c r="L74" s="53">
        <f t="shared" si="8"/>
        <v>0</v>
      </c>
      <c r="M74" s="57"/>
    </row>
    <row r="75" spans="1:13" s="1" customFormat="1">
      <c r="A75" s="9">
        <f>+SUBTOTAL(3,$B$4:B75)</f>
        <v>8</v>
      </c>
      <c r="B75" s="17"/>
      <c r="C75" s="8"/>
      <c r="D75" s="19"/>
      <c r="E75" s="24"/>
      <c r="F75" s="24"/>
      <c r="G75" s="59">
        <f t="shared" si="12"/>
        <v>0</v>
      </c>
      <c r="H75" s="26"/>
      <c r="I75" s="27">
        <f t="shared" si="9"/>
        <v>0</v>
      </c>
      <c r="J75" s="28">
        <f t="shared" si="10"/>
        <v>0</v>
      </c>
      <c r="K75" s="54">
        <f t="shared" si="11"/>
        <v>0</v>
      </c>
      <c r="L75" s="53">
        <f t="shared" si="8"/>
        <v>0</v>
      </c>
      <c r="M75" s="57"/>
    </row>
    <row r="76" spans="1:13" s="1" customFormat="1">
      <c r="A76" s="9">
        <f>+SUBTOTAL(3,$B$4:B76)</f>
        <v>8</v>
      </c>
      <c r="B76" s="17"/>
      <c r="C76" s="8"/>
      <c r="D76" s="19"/>
      <c r="E76" s="24"/>
      <c r="F76" s="24"/>
      <c r="G76" s="59">
        <f t="shared" si="12"/>
        <v>0</v>
      </c>
      <c r="H76" s="26"/>
      <c r="I76" s="27">
        <f t="shared" si="9"/>
        <v>0</v>
      </c>
      <c r="J76" s="28">
        <f t="shared" si="10"/>
        <v>0</v>
      </c>
      <c r="K76" s="54">
        <f t="shared" si="11"/>
        <v>0</v>
      </c>
      <c r="L76" s="53">
        <f t="shared" si="8"/>
        <v>0</v>
      </c>
      <c r="M76" s="57"/>
    </row>
    <row r="77" spans="1:13" s="1" customFormat="1">
      <c r="A77" s="9">
        <f>+SUBTOTAL(3,$B$4:B77)</f>
        <v>8</v>
      </c>
      <c r="B77" s="17"/>
      <c r="C77" s="8"/>
      <c r="D77" s="19"/>
      <c r="E77" s="24"/>
      <c r="F77" s="24"/>
      <c r="G77" s="59">
        <f t="shared" si="12"/>
        <v>0</v>
      </c>
      <c r="H77" s="26"/>
      <c r="I77" s="27">
        <f t="shared" si="9"/>
        <v>0</v>
      </c>
      <c r="J77" s="28">
        <f t="shared" si="10"/>
        <v>0</v>
      </c>
      <c r="K77" s="54">
        <f t="shared" si="11"/>
        <v>0</v>
      </c>
      <c r="L77" s="53">
        <f t="shared" si="8"/>
        <v>0</v>
      </c>
      <c r="M77" s="57"/>
    </row>
    <row r="78" spans="1:13" s="1" customFormat="1">
      <c r="A78" s="9">
        <f>+SUBTOTAL(3,$B$4:B78)</f>
        <v>8</v>
      </c>
      <c r="B78" s="17"/>
      <c r="C78" s="8"/>
      <c r="D78" s="19"/>
      <c r="E78" s="24"/>
      <c r="F78" s="24"/>
      <c r="G78" s="59">
        <f t="shared" si="12"/>
        <v>0</v>
      </c>
      <c r="H78" s="26"/>
      <c r="I78" s="27">
        <f t="shared" si="9"/>
        <v>0</v>
      </c>
      <c r="J78" s="28">
        <f t="shared" si="10"/>
        <v>0</v>
      </c>
      <c r="K78" s="54">
        <f t="shared" si="11"/>
        <v>0</v>
      </c>
      <c r="L78" s="53">
        <f t="shared" si="8"/>
        <v>0</v>
      </c>
      <c r="M78" s="57"/>
    </row>
    <row r="79" spans="1:13" s="1" customFormat="1">
      <c r="A79" s="9">
        <f>+SUBTOTAL(3,$B$4:B79)</f>
        <v>8</v>
      </c>
      <c r="B79" s="17"/>
      <c r="C79" s="8"/>
      <c r="D79" s="19"/>
      <c r="E79" s="24"/>
      <c r="F79" s="24"/>
      <c r="G79" s="59">
        <f t="shared" si="12"/>
        <v>0</v>
      </c>
      <c r="H79" s="26"/>
      <c r="I79" s="27">
        <f t="shared" si="9"/>
        <v>0</v>
      </c>
      <c r="J79" s="28">
        <f t="shared" si="10"/>
        <v>0</v>
      </c>
      <c r="K79" s="54">
        <f t="shared" si="11"/>
        <v>0</v>
      </c>
      <c r="L79" s="53">
        <f t="shared" si="8"/>
        <v>0</v>
      </c>
      <c r="M79" s="57"/>
    </row>
    <row r="80" spans="1:13" s="1" customFormat="1">
      <c r="A80" s="9">
        <f>+SUBTOTAL(3,$B$4:B80)</f>
        <v>8</v>
      </c>
      <c r="B80" s="17"/>
      <c r="C80" s="8"/>
      <c r="D80" s="19"/>
      <c r="E80" s="24"/>
      <c r="F80" s="24"/>
      <c r="G80" s="59">
        <f t="shared" si="12"/>
        <v>0</v>
      </c>
      <c r="H80" s="26"/>
      <c r="I80" s="27">
        <f t="shared" si="9"/>
        <v>0</v>
      </c>
      <c r="J80" s="28">
        <f t="shared" si="10"/>
        <v>0</v>
      </c>
      <c r="K80" s="54">
        <f t="shared" si="11"/>
        <v>0</v>
      </c>
      <c r="L80" s="53">
        <f t="shared" si="8"/>
        <v>0</v>
      </c>
      <c r="M80" s="57"/>
    </row>
    <row r="81" spans="1:13" s="1" customFormat="1">
      <c r="A81" s="9">
        <f>+SUBTOTAL(3,$B$4:B81)</f>
        <v>8</v>
      </c>
      <c r="B81" s="17"/>
      <c r="C81" s="8"/>
      <c r="D81" s="19"/>
      <c r="E81" s="24"/>
      <c r="F81" s="24"/>
      <c r="G81" s="59">
        <f t="shared" si="12"/>
        <v>0</v>
      </c>
      <c r="H81" s="26"/>
      <c r="I81" s="27">
        <f t="shared" si="9"/>
        <v>0</v>
      </c>
      <c r="J81" s="28">
        <f t="shared" si="10"/>
        <v>0</v>
      </c>
      <c r="K81" s="54">
        <f t="shared" si="11"/>
        <v>0</v>
      </c>
      <c r="L81" s="53">
        <f t="shared" si="8"/>
        <v>0</v>
      </c>
      <c r="M81" s="57"/>
    </row>
    <row r="82" spans="1:13" s="1" customFormat="1">
      <c r="A82" s="9">
        <f>+SUBTOTAL(3,$B$4:B82)</f>
        <v>8</v>
      </c>
      <c r="B82" s="17"/>
      <c r="C82" s="8"/>
      <c r="D82" s="19"/>
      <c r="E82" s="24"/>
      <c r="F82" s="24"/>
      <c r="G82" s="59">
        <f t="shared" si="12"/>
        <v>0</v>
      </c>
      <c r="H82" s="26"/>
      <c r="I82" s="27">
        <f t="shared" si="9"/>
        <v>0</v>
      </c>
      <c r="J82" s="28">
        <f t="shared" si="10"/>
        <v>0</v>
      </c>
      <c r="K82" s="54">
        <f t="shared" si="11"/>
        <v>0</v>
      </c>
      <c r="L82" s="53">
        <f t="shared" si="8"/>
        <v>0</v>
      </c>
      <c r="M82" s="57"/>
    </row>
    <row r="83" spans="1:13" s="1" customFormat="1">
      <c r="A83" s="9">
        <f>+SUBTOTAL(3,$B$4:B83)</f>
        <v>8</v>
      </c>
      <c r="B83" s="17"/>
      <c r="C83" s="8"/>
      <c r="D83" s="19"/>
      <c r="E83" s="24"/>
      <c r="F83" s="24"/>
      <c r="G83" s="59">
        <f t="shared" si="12"/>
        <v>0</v>
      </c>
      <c r="H83" s="26"/>
      <c r="I83" s="27">
        <f t="shared" si="9"/>
        <v>0</v>
      </c>
      <c r="J83" s="28">
        <f t="shared" si="10"/>
        <v>0</v>
      </c>
      <c r="K83" s="54">
        <f t="shared" si="11"/>
        <v>0</v>
      </c>
      <c r="L83" s="53">
        <f t="shared" si="8"/>
        <v>0</v>
      </c>
      <c r="M83" s="57"/>
    </row>
    <row r="84" spans="1:13" s="1" customFormat="1">
      <c r="A84" s="9">
        <f>+SUBTOTAL(3,$B$4:B84)</f>
        <v>8</v>
      </c>
      <c r="B84" s="17"/>
      <c r="C84" s="8"/>
      <c r="D84" s="19"/>
      <c r="E84" s="24"/>
      <c r="F84" s="24"/>
      <c r="G84" s="59">
        <f t="shared" si="12"/>
        <v>0</v>
      </c>
      <c r="H84" s="26"/>
      <c r="I84" s="27">
        <f t="shared" si="9"/>
        <v>0</v>
      </c>
      <c r="J84" s="28">
        <f t="shared" si="10"/>
        <v>0</v>
      </c>
      <c r="K84" s="54">
        <f t="shared" si="11"/>
        <v>0</v>
      </c>
      <c r="L84" s="53">
        <f t="shared" si="8"/>
        <v>0</v>
      </c>
      <c r="M84" s="57"/>
    </row>
    <row r="85" spans="1:13" s="1" customFormat="1">
      <c r="A85" s="9">
        <f>+SUBTOTAL(3,$B$4:B85)</f>
        <v>8</v>
      </c>
      <c r="B85" s="17"/>
      <c r="C85" s="8"/>
      <c r="D85" s="19"/>
      <c r="E85" s="24"/>
      <c r="F85" s="24"/>
      <c r="G85" s="59">
        <f t="shared" si="12"/>
        <v>0</v>
      </c>
      <c r="H85" s="26"/>
      <c r="I85" s="27">
        <f t="shared" si="9"/>
        <v>0</v>
      </c>
      <c r="J85" s="28">
        <f t="shared" si="10"/>
        <v>0</v>
      </c>
      <c r="K85" s="54">
        <f t="shared" si="11"/>
        <v>0</v>
      </c>
      <c r="L85" s="53">
        <f t="shared" si="8"/>
        <v>0</v>
      </c>
      <c r="M85" s="57"/>
    </row>
    <row r="86" spans="1:13" s="1" customFormat="1">
      <c r="A86" s="9">
        <f>+SUBTOTAL(3,$B$4:B86)</f>
        <v>8</v>
      </c>
      <c r="B86" s="17"/>
      <c r="C86" s="8"/>
      <c r="D86" s="19"/>
      <c r="E86" s="24"/>
      <c r="F86" s="24"/>
      <c r="G86" s="59">
        <f t="shared" si="12"/>
        <v>0</v>
      </c>
      <c r="H86" s="26"/>
      <c r="I86" s="27">
        <f t="shared" si="9"/>
        <v>0</v>
      </c>
      <c r="J86" s="28">
        <f t="shared" si="10"/>
        <v>0</v>
      </c>
      <c r="K86" s="54">
        <f t="shared" si="11"/>
        <v>0</v>
      </c>
      <c r="L86" s="53">
        <f t="shared" si="8"/>
        <v>0</v>
      </c>
      <c r="M86" s="57"/>
    </row>
    <row r="87" spans="1:13" s="1" customFormat="1">
      <c r="A87" s="9">
        <f>+SUBTOTAL(3,$B$4:B87)</f>
        <v>8</v>
      </c>
      <c r="B87" s="17"/>
      <c r="C87" s="8"/>
      <c r="D87" s="19"/>
      <c r="E87" s="24"/>
      <c r="F87" s="24"/>
      <c r="G87" s="59">
        <f t="shared" si="12"/>
        <v>0</v>
      </c>
      <c r="H87" s="26"/>
      <c r="I87" s="27">
        <f t="shared" si="9"/>
        <v>0</v>
      </c>
      <c r="J87" s="28">
        <f t="shared" si="10"/>
        <v>0</v>
      </c>
      <c r="K87" s="54">
        <f t="shared" si="11"/>
        <v>0</v>
      </c>
      <c r="L87" s="53">
        <f t="shared" si="8"/>
        <v>0</v>
      </c>
      <c r="M87" s="57"/>
    </row>
    <row r="88" spans="1:13" s="1" customFormat="1">
      <c r="A88" s="9">
        <f>+SUBTOTAL(3,$B$4:B88)</f>
        <v>8</v>
      </c>
      <c r="B88" s="17"/>
      <c r="C88" s="8"/>
      <c r="D88" s="19"/>
      <c r="E88" s="24"/>
      <c r="F88" s="24"/>
      <c r="G88" s="59">
        <f t="shared" si="12"/>
        <v>0</v>
      </c>
      <c r="H88" s="26"/>
      <c r="I88" s="27">
        <f t="shared" si="9"/>
        <v>0</v>
      </c>
      <c r="J88" s="28">
        <f t="shared" si="10"/>
        <v>0</v>
      </c>
      <c r="K88" s="54">
        <f t="shared" si="11"/>
        <v>0</v>
      </c>
      <c r="L88" s="53">
        <f t="shared" si="8"/>
        <v>0</v>
      </c>
      <c r="M88" s="57"/>
    </row>
    <row r="89" spans="1:13" s="1" customFormat="1">
      <c r="A89" s="9">
        <f>+SUBTOTAL(3,$B$4:B89)</f>
        <v>8</v>
      </c>
      <c r="B89" s="17"/>
      <c r="C89" s="8"/>
      <c r="D89" s="19"/>
      <c r="E89" s="24"/>
      <c r="F89" s="24"/>
      <c r="G89" s="59">
        <f t="shared" si="12"/>
        <v>0</v>
      </c>
      <c r="H89" s="26"/>
      <c r="I89" s="27">
        <f t="shared" si="9"/>
        <v>0</v>
      </c>
      <c r="J89" s="28">
        <f t="shared" si="10"/>
        <v>0</v>
      </c>
      <c r="K89" s="54">
        <f t="shared" si="11"/>
        <v>0</v>
      </c>
      <c r="L89" s="53">
        <f t="shared" si="8"/>
        <v>0</v>
      </c>
      <c r="M89" s="57"/>
    </row>
    <row r="90" spans="1:13" s="1" customFormat="1">
      <c r="A90" s="9">
        <f>+SUBTOTAL(3,$B$4:B90)</f>
        <v>8</v>
      </c>
      <c r="B90" s="17"/>
      <c r="C90" s="8"/>
      <c r="D90" s="19"/>
      <c r="E90" s="24"/>
      <c r="F90" s="24"/>
      <c r="G90" s="59">
        <f t="shared" si="12"/>
        <v>0</v>
      </c>
      <c r="H90" s="26"/>
      <c r="I90" s="27">
        <f t="shared" si="9"/>
        <v>0</v>
      </c>
      <c r="J90" s="28">
        <f t="shared" si="10"/>
        <v>0</v>
      </c>
      <c r="K90" s="54">
        <f t="shared" si="11"/>
        <v>0</v>
      </c>
      <c r="L90" s="53">
        <f t="shared" si="8"/>
        <v>0</v>
      </c>
      <c r="M90" s="57"/>
    </row>
    <row r="91" spans="1:13" s="1" customFormat="1">
      <c r="A91" s="9">
        <f>+SUBTOTAL(3,$B$4:B91)</f>
        <v>8</v>
      </c>
      <c r="B91" s="17"/>
      <c r="C91" s="8"/>
      <c r="D91" s="19"/>
      <c r="E91" s="24"/>
      <c r="F91" s="24"/>
      <c r="G91" s="59">
        <f t="shared" si="12"/>
        <v>0</v>
      </c>
      <c r="H91" s="26"/>
      <c r="I91" s="27">
        <f t="shared" si="9"/>
        <v>0</v>
      </c>
      <c r="J91" s="28">
        <f t="shared" si="10"/>
        <v>0</v>
      </c>
      <c r="K91" s="54">
        <f t="shared" si="11"/>
        <v>0</v>
      </c>
      <c r="L91" s="53">
        <f t="shared" si="8"/>
        <v>0</v>
      </c>
      <c r="M91" s="57"/>
    </row>
    <row r="92" spans="1:13" s="1" customFormat="1">
      <c r="A92" s="9">
        <f>+SUBTOTAL(3,$B$4:B92)</f>
        <v>8</v>
      </c>
      <c r="B92" s="17"/>
      <c r="C92" s="8"/>
      <c r="D92" s="19"/>
      <c r="E92" s="24"/>
      <c r="F92" s="24"/>
      <c r="G92" s="59">
        <f t="shared" si="12"/>
        <v>0</v>
      </c>
      <c r="H92" s="26"/>
      <c r="I92" s="27">
        <f t="shared" si="9"/>
        <v>0</v>
      </c>
      <c r="J92" s="28">
        <f t="shared" si="10"/>
        <v>0</v>
      </c>
      <c r="K92" s="54">
        <f t="shared" si="11"/>
        <v>0</v>
      </c>
      <c r="L92" s="53">
        <f t="shared" si="8"/>
        <v>0</v>
      </c>
      <c r="M92" s="57"/>
    </row>
    <row r="93" spans="1:13" s="1" customFormat="1">
      <c r="A93" s="9">
        <f>+SUBTOTAL(3,$B$4:B93)</f>
        <v>8</v>
      </c>
      <c r="B93" s="17"/>
      <c r="C93" s="8"/>
      <c r="D93" s="19"/>
      <c r="E93" s="24"/>
      <c r="F93" s="24"/>
      <c r="G93" s="59">
        <f t="shared" si="12"/>
        <v>0</v>
      </c>
      <c r="H93" s="26"/>
      <c r="I93" s="27">
        <f t="shared" si="9"/>
        <v>0</v>
      </c>
      <c r="J93" s="28">
        <f t="shared" si="10"/>
        <v>0</v>
      </c>
      <c r="K93" s="54">
        <f t="shared" si="11"/>
        <v>0</v>
      </c>
      <c r="L93" s="53">
        <f t="shared" si="8"/>
        <v>0</v>
      </c>
      <c r="M93" s="57"/>
    </row>
    <row r="94" spans="1:13" s="1" customFormat="1">
      <c r="A94" s="9">
        <f>+SUBTOTAL(3,$B$4:B94)</f>
        <v>8</v>
      </c>
      <c r="B94" s="17"/>
      <c r="C94" s="8"/>
      <c r="D94" s="19"/>
      <c r="E94" s="24"/>
      <c r="F94" s="24"/>
      <c r="G94" s="59">
        <f t="shared" si="12"/>
        <v>0</v>
      </c>
      <c r="H94" s="26"/>
      <c r="I94" s="27">
        <f t="shared" si="9"/>
        <v>0</v>
      </c>
      <c r="J94" s="28">
        <f t="shared" si="10"/>
        <v>0</v>
      </c>
      <c r="K94" s="54">
        <f t="shared" si="11"/>
        <v>0</v>
      </c>
      <c r="L94" s="53">
        <f t="shared" si="8"/>
        <v>0</v>
      </c>
      <c r="M94" s="57"/>
    </row>
    <row r="95" spans="1:13" s="1" customFormat="1">
      <c r="A95" s="9">
        <f>+SUBTOTAL(3,$B$4:B95)</f>
        <v>8</v>
      </c>
      <c r="B95" s="17"/>
      <c r="C95" s="8"/>
      <c r="D95" s="19"/>
      <c r="E95" s="24"/>
      <c r="F95" s="24"/>
      <c r="G95" s="59">
        <f t="shared" si="12"/>
        <v>0</v>
      </c>
      <c r="H95" s="26"/>
      <c r="I95" s="27">
        <f t="shared" si="9"/>
        <v>0</v>
      </c>
      <c r="J95" s="28">
        <f t="shared" si="10"/>
        <v>0</v>
      </c>
      <c r="K95" s="54">
        <f t="shared" si="11"/>
        <v>0</v>
      </c>
      <c r="L95" s="53">
        <f t="shared" si="8"/>
        <v>0</v>
      </c>
      <c r="M95" s="57"/>
    </row>
    <row r="96" spans="1:13" s="1" customFormat="1">
      <c r="A96" s="9">
        <f>+SUBTOTAL(3,$B$4:B96)</f>
        <v>8</v>
      </c>
      <c r="B96" s="17"/>
      <c r="C96" s="8"/>
      <c r="D96" s="19"/>
      <c r="E96" s="24"/>
      <c r="F96" s="24"/>
      <c r="G96" s="59">
        <f t="shared" si="12"/>
        <v>0</v>
      </c>
      <c r="H96" s="26"/>
      <c r="I96" s="27">
        <f t="shared" si="9"/>
        <v>0</v>
      </c>
      <c r="J96" s="28">
        <f t="shared" si="10"/>
        <v>0</v>
      </c>
      <c r="K96" s="54">
        <f t="shared" si="11"/>
        <v>0</v>
      </c>
      <c r="L96" s="53">
        <f t="shared" si="8"/>
        <v>0</v>
      </c>
      <c r="M96" s="57"/>
    </row>
    <row r="97" spans="1:13" s="1" customFormat="1">
      <c r="A97" s="9">
        <f>+SUBTOTAL(3,$B$4:B97)</f>
        <v>8</v>
      </c>
      <c r="B97" s="17"/>
      <c r="C97" s="8"/>
      <c r="D97" s="19"/>
      <c r="E97" s="24"/>
      <c r="F97" s="24"/>
      <c r="G97" s="59">
        <f t="shared" si="12"/>
        <v>0</v>
      </c>
      <c r="H97" s="26"/>
      <c r="I97" s="27">
        <f t="shared" si="9"/>
        <v>0</v>
      </c>
      <c r="J97" s="28">
        <f t="shared" si="10"/>
        <v>0</v>
      </c>
      <c r="K97" s="54">
        <f t="shared" si="11"/>
        <v>0</v>
      </c>
      <c r="L97" s="53">
        <f t="shared" si="8"/>
        <v>0</v>
      </c>
      <c r="M97" s="57"/>
    </row>
    <row r="98" spans="1:13" s="1" customFormat="1">
      <c r="A98" s="9">
        <f>+SUBTOTAL(3,$B$4:B98)</f>
        <v>8</v>
      </c>
      <c r="B98" s="17"/>
      <c r="C98" s="8"/>
      <c r="D98" s="19"/>
      <c r="E98" s="24"/>
      <c r="F98" s="24"/>
      <c r="G98" s="59">
        <f t="shared" si="12"/>
        <v>0</v>
      </c>
      <c r="H98" s="26"/>
      <c r="I98" s="27">
        <f t="shared" si="9"/>
        <v>0</v>
      </c>
      <c r="J98" s="28">
        <f t="shared" si="10"/>
        <v>0</v>
      </c>
      <c r="K98" s="54">
        <f t="shared" si="11"/>
        <v>0</v>
      </c>
      <c r="L98" s="53">
        <f t="shared" si="8"/>
        <v>0</v>
      </c>
      <c r="M98" s="57"/>
    </row>
    <row r="99" spans="1:13" s="1" customFormat="1">
      <c r="A99" s="9">
        <f>+SUBTOTAL(3,$B$4:B99)</f>
        <v>8</v>
      </c>
      <c r="B99" s="17"/>
      <c r="C99" s="8"/>
      <c r="D99" s="19"/>
      <c r="E99" s="24"/>
      <c r="F99" s="24"/>
      <c r="G99" s="59">
        <f t="shared" si="12"/>
        <v>0</v>
      </c>
      <c r="H99" s="26"/>
      <c r="I99" s="27">
        <f t="shared" si="9"/>
        <v>0</v>
      </c>
      <c r="J99" s="28">
        <f t="shared" si="10"/>
        <v>0</v>
      </c>
      <c r="K99" s="54">
        <f t="shared" si="11"/>
        <v>0</v>
      </c>
      <c r="L99" s="53">
        <f t="shared" si="8"/>
        <v>0</v>
      </c>
      <c r="M99" s="57"/>
    </row>
    <row r="100" spans="1:13" s="1" customFormat="1" ht="33">
      <c r="A100" s="9">
        <f>+SUBTOTAL(3,$B$4:B100)</f>
        <v>9</v>
      </c>
      <c r="B100" s="68" t="s">
        <v>26</v>
      </c>
      <c r="C100" s="69" t="s">
        <v>27</v>
      </c>
      <c r="D100" s="80">
        <v>0.15</v>
      </c>
      <c r="E100" s="80">
        <v>0</v>
      </c>
      <c r="F100" s="80">
        <v>0.6</v>
      </c>
      <c r="G100" s="72" t="s">
        <v>28</v>
      </c>
      <c r="H100" s="73">
        <v>2000</v>
      </c>
      <c r="I100" s="74">
        <f t="shared" si="9"/>
        <v>0.44999999999999996</v>
      </c>
      <c r="J100" s="75">
        <f t="shared" si="10"/>
        <v>0</v>
      </c>
      <c r="K100" s="76">
        <f t="shared" si="11"/>
        <v>300</v>
      </c>
      <c r="L100" s="77">
        <f t="shared" si="8"/>
        <v>1200</v>
      </c>
      <c r="M100" s="57"/>
    </row>
    <row r="101" spans="1:13" s="1" customFormat="1">
      <c r="A101" s="9">
        <f>+SUBTOTAL(3,$B$4:B101)</f>
        <v>10</v>
      </c>
      <c r="B101" s="68" t="s">
        <v>29</v>
      </c>
      <c r="C101" s="69" t="s">
        <v>30</v>
      </c>
      <c r="D101" s="80">
        <v>0.1</v>
      </c>
      <c r="E101" s="80"/>
      <c r="F101" s="80">
        <v>0.2</v>
      </c>
      <c r="G101" s="72">
        <f t="shared" si="12"/>
        <v>0.2</v>
      </c>
      <c r="H101" s="73">
        <v>2000</v>
      </c>
      <c r="I101" s="74">
        <f t="shared" ref="I101:I132" si="13">+IF(D101,100%)*(F101&gt;D101)*(F101-D101)</f>
        <v>0.1</v>
      </c>
      <c r="J101" s="75">
        <f t="shared" ref="J101:J132" si="14">+IF(D101,100%)*(D101&gt;F101)*(D101-F101)</f>
        <v>0</v>
      </c>
      <c r="K101" s="76">
        <f t="shared" ref="K101:K132" si="15">SUM(D101:E101)*H101</f>
        <v>200</v>
      </c>
      <c r="L101" s="77">
        <f t="shared" si="8"/>
        <v>400</v>
      </c>
      <c r="M101" s="57"/>
    </row>
    <row r="102" spans="1:13" s="1" customFormat="1" ht="33">
      <c r="A102" s="9">
        <f>+SUBTOTAL(3,$B$4:B102)</f>
        <v>11</v>
      </c>
      <c r="B102" s="68" t="s">
        <v>31</v>
      </c>
      <c r="C102" s="69" t="s">
        <v>32</v>
      </c>
      <c r="D102" s="80">
        <v>0.2</v>
      </c>
      <c r="E102" s="80"/>
      <c r="F102" s="80">
        <v>0.4</v>
      </c>
      <c r="G102" s="72">
        <f t="shared" si="12"/>
        <v>0.4</v>
      </c>
      <c r="H102" s="73">
        <v>1000</v>
      </c>
      <c r="I102" s="74">
        <f t="shared" si="13"/>
        <v>0.2</v>
      </c>
      <c r="J102" s="75">
        <f t="shared" si="14"/>
        <v>0</v>
      </c>
      <c r="K102" s="76">
        <f t="shared" si="15"/>
        <v>200</v>
      </c>
      <c r="L102" s="77">
        <f t="shared" si="8"/>
        <v>400</v>
      </c>
      <c r="M102" s="57"/>
    </row>
    <row r="103" spans="1:13" s="1" customFormat="1">
      <c r="A103" s="9">
        <f>+SUBTOTAL(3,$B$4:B103)</f>
        <v>12</v>
      </c>
      <c r="B103" s="68" t="s">
        <v>33</v>
      </c>
      <c r="C103" s="69" t="s">
        <v>34</v>
      </c>
      <c r="D103" s="80">
        <v>0.25</v>
      </c>
      <c r="E103" s="80"/>
      <c r="F103" s="80">
        <v>1.2</v>
      </c>
      <c r="G103" s="72">
        <f t="shared" si="12"/>
        <v>1.2</v>
      </c>
      <c r="H103" s="73">
        <v>1000</v>
      </c>
      <c r="I103" s="74">
        <f t="shared" si="13"/>
        <v>0.95</v>
      </c>
      <c r="J103" s="75">
        <f t="shared" si="14"/>
        <v>0</v>
      </c>
      <c r="K103" s="76">
        <f t="shared" si="15"/>
        <v>250</v>
      </c>
      <c r="L103" s="77">
        <f t="shared" si="8"/>
        <v>1200</v>
      </c>
      <c r="M103" s="57"/>
    </row>
    <row r="104" spans="1:13" s="1" customFormat="1">
      <c r="A104" s="9">
        <f>+SUBTOTAL(3,$B$4:B104)</f>
        <v>13</v>
      </c>
      <c r="B104" s="68" t="s">
        <v>35</v>
      </c>
      <c r="C104" s="69" t="s">
        <v>36</v>
      </c>
      <c r="D104" s="80">
        <v>0.1</v>
      </c>
      <c r="E104" s="80"/>
      <c r="F104" s="80">
        <v>0.15</v>
      </c>
      <c r="G104" s="72">
        <f t="shared" si="12"/>
        <v>0.15</v>
      </c>
      <c r="H104" s="73">
        <v>1000</v>
      </c>
      <c r="I104" s="74">
        <f t="shared" si="13"/>
        <v>4.9999999999999989E-2</v>
      </c>
      <c r="J104" s="75">
        <f t="shared" si="14"/>
        <v>0</v>
      </c>
      <c r="K104" s="76">
        <f t="shared" si="15"/>
        <v>100</v>
      </c>
      <c r="L104" s="77">
        <f t="shared" si="8"/>
        <v>150</v>
      </c>
      <c r="M104" s="57"/>
    </row>
    <row r="105" spans="1:13" s="1" customFormat="1">
      <c r="A105" s="9">
        <f>+SUBTOTAL(3,$B$4:B105)</f>
        <v>14</v>
      </c>
      <c r="B105" s="68" t="s">
        <v>37</v>
      </c>
      <c r="C105" s="69" t="s">
        <v>38</v>
      </c>
      <c r="D105" s="80">
        <v>0.15</v>
      </c>
      <c r="E105" s="80"/>
      <c r="F105" s="80">
        <v>0.25</v>
      </c>
      <c r="G105" s="72">
        <f t="shared" si="12"/>
        <v>0.25</v>
      </c>
      <c r="H105" s="73">
        <v>1000</v>
      </c>
      <c r="I105" s="74">
        <f t="shared" si="13"/>
        <v>0.1</v>
      </c>
      <c r="J105" s="75">
        <f t="shared" si="14"/>
        <v>0</v>
      </c>
      <c r="K105" s="76">
        <f t="shared" si="15"/>
        <v>150</v>
      </c>
      <c r="L105" s="77">
        <f t="shared" si="8"/>
        <v>250</v>
      </c>
      <c r="M105" s="57"/>
    </row>
    <row r="106" spans="1:13" s="1" customFormat="1">
      <c r="A106" s="9">
        <f>+SUBTOTAL(3,$B$4:B106)</f>
        <v>14</v>
      </c>
      <c r="B106" s="68"/>
      <c r="C106" s="69"/>
      <c r="D106" s="80"/>
      <c r="E106" s="80"/>
      <c r="F106" s="80"/>
      <c r="G106" s="72">
        <f t="shared" si="12"/>
        <v>0</v>
      </c>
      <c r="H106" s="73"/>
      <c r="I106" s="74">
        <f t="shared" si="13"/>
        <v>0</v>
      </c>
      <c r="J106" s="75">
        <f t="shared" si="14"/>
        <v>0</v>
      </c>
      <c r="K106" s="76">
        <f t="shared" si="15"/>
        <v>0</v>
      </c>
      <c r="L106" s="77">
        <f t="shared" si="8"/>
        <v>0</v>
      </c>
      <c r="M106" s="57"/>
    </row>
    <row r="107" spans="1:13" s="1" customFormat="1">
      <c r="A107" s="9">
        <f>+SUBTOTAL(3,$B$4:B107)</f>
        <v>14</v>
      </c>
      <c r="B107" s="68"/>
      <c r="C107" s="69"/>
      <c r="D107" s="80"/>
      <c r="E107" s="80"/>
      <c r="F107" s="80"/>
      <c r="G107" s="72">
        <f t="shared" si="12"/>
        <v>0</v>
      </c>
      <c r="H107" s="73"/>
      <c r="I107" s="74">
        <f t="shared" si="13"/>
        <v>0</v>
      </c>
      <c r="J107" s="75">
        <f t="shared" si="14"/>
        <v>0</v>
      </c>
      <c r="K107" s="76">
        <f t="shared" si="15"/>
        <v>0</v>
      </c>
      <c r="L107" s="77">
        <f t="shared" si="8"/>
        <v>0</v>
      </c>
      <c r="M107" s="57"/>
    </row>
    <row r="108" spans="1:13" s="1" customFormat="1">
      <c r="A108" s="9">
        <f>+SUBTOTAL(3,$B$4:B108)</f>
        <v>14</v>
      </c>
      <c r="B108" s="68"/>
      <c r="C108" s="69"/>
      <c r="D108" s="80"/>
      <c r="E108" s="80"/>
      <c r="F108" s="80"/>
      <c r="G108" s="72">
        <f t="shared" si="12"/>
        <v>0</v>
      </c>
      <c r="H108" s="73"/>
      <c r="I108" s="74">
        <f t="shared" si="13"/>
        <v>0</v>
      </c>
      <c r="J108" s="75">
        <f t="shared" si="14"/>
        <v>0</v>
      </c>
      <c r="K108" s="76">
        <f t="shared" si="15"/>
        <v>0</v>
      </c>
      <c r="L108" s="77">
        <f t="shared" si="8"/>
        <v>0</v>
      </c>
      <c r="M108" s="57"/>
    </row>
    <row r="109" spans="1:13" s="1" customFormat="1">
      <c r="A109" s="9">
        <f>+SUBTOTAL(3,$B$4:B109)</f>
        <v>14</v>
      </c>
      <c r="B109" s="68"/>
      <c r="C109" s="69"/>
      <c r="D109" s="80"/>
      <c r="E109" s="80"/>
      <c r="F109" s="80"/>
      <c r="G109" s="72">
        <f t="shared" si="12"/>
        <v>0</v>
      </c>
      <c r="H109" s="73"/>
      <c r="I109" s="74">
        <f t="shared" si="13"/>
        <v>0</v>
      </c>
      <c r="J109" s="75">
        <f t="shared" si="14"/>
        <v>0</v>
      </c>
      <c r="K109" s="76">
        <f t="shared" si="15"/>
        <v>0</v>
      </c>
      <c r="L109" s="77">
        <f t="shared" ref="L109:L132" si="16">+E109*H109</f>
        <v>0</v>
      </c>
      <c r="M109" s="57"/>
    </row>
    <row r="110" spans="1:13" s="1" customFormat="1">
      <c r="A110" s="9">
        <f>+SUBTOTAL(3,$B$4:B110)</f>
        <v>14</v>
      </c>
      <c r="B110" s="68"/>
      <c r="C110" s="69"/>
      <c r="D110" s="80"/>
      <c r="E110" s="80"/>
      <c r="F110" s="80"/>
      <c r="G110" s="72">
        <f t="shared" si="12"/>
        <v>0</v>
      </c>
      <c r="H110" s="73"/>
      <c r="I110" s="74">
        <f t="shared" si="13"/>
        <v>0</v>
      </c>
      <c r="J110" s="75">
        <f t="shared" si="14"/>
        <v>0</v>
      </c>
      <c r="K110" s="76">
        <f t="shared" si="15"/>
        <v>0</v>
      </c>
      <c r="L110" s="77">
        <f t="shared" si="16"/>
        <v>0</v>
      </c>
      <c r="M110" s="57"/>
    </row>
    <row r="111" spans="1:13" s="1" customFormat="1">
      <c r="A111" s="9">
        <f>+SUBTOTAL(3,$B$4:B111)</f>
        <v>14</v>
      </c>
      <c r="B111" s="68"/>
      <c r="C111" s="69"/>
      <c r="D111" s="80"/>
      <c r="E111" s="80"/>
      <c r="F111" s="80"/>
      <c r="G111" s="72">
        <f t="shared" si="12"/>
        <v>0</v>
      </c>
      <c r="H111" s="73"/>
      <c r="I111" s="74">
        <f t="shared" si="13"/>
        <v>0</v>
      </c>
      <c r="J111" s="75">
        <f t="shared" si="14"/>
        <v>0</v>
      </c>
      <c r="K111" s="76">
        <f t="shared" si="15"/>
        <v>0</v>
      </c>
      <c r="L111" s="77">
        <f t="shared" si="16"/>
        <v>0</v>
      </c>
      <c r="M111" s="57"/>
    </row>
    <row r="112" spans="1:13" s="1" customFormat="1">
      <c r="A112" s="9">
        <f>+SUBTOTAL(3,$B$4:B112)</f>
        <v>14</v>
      </c>
      <c r="B112" s="68"/>
      <c r="C112" s="69"/>
      <c r="D112" s="80"/>
      <c r="E112" s="80"/>
      <c r="F112" s="80"/>
      <c r="G112" s="72">
        <f t="shared" si="12"/>
        <v>0</v>
      </c>
      <c r="H112" s="73"/>
      <c r="I112" s="74">
        <f t="shared" si="13"/>
        <v>0</v>
      </c>
      <c r="J112" s="75">
        <f t="shared" si="14"/>
        <v>0</v>
      </c>
      <c r="K112" s="76">
        <f t="shared" si="15"/>
        <v>0</v>
      </c>
      <c r="L112" s="77">
        <f t="shared" si="16"/>
        <v>0</v>
      </c>
      <c r="M112" s="57"/>
    </row>
    <row r="113" spans="1:13" s="1" customFormat="1">
      <c r="A113" s="9">
        <f>+SUBTOTAL(3,$B$4:B113)</f>
        <v>14</v>
      </c>
      <c r="B113" s="68"/>
      <c r="C113" s="69"/>
      <c r="D113" s="80"/>
      <c r="E113" s="80"/>
      <c r="F113" s="80"/>
      <c r="G113" s="72">
        <f t="shared" si="12"/>
        <v>0</v>
      </c>
      <c r="H113" s="73"/>
      <c r="I113" s="74">
        <f t="shared" si="13"/>
        <v>0</v>
      </c>
      <c r="J113" s="75">
        <f t="shared" si="14"/>
        <v>0</v>
      </c>
      <c r="K113" s="76">
        <f t="shared" si="15"/>
        <v>0</v>
      </c>
      <c r="L113" s="77">
        <f t="shared" si="16"/>
        <v>0</v>
      </c>
      <c r="M113" s="57"/>
    </row>
    <row r="114" spans="1:13" s="1" customFormat="1">
      <c r="A114" s="9">
        <f>+SUBTOTAL(3,$B$4:B114)</f>
        <v>14</v>
      </c>
      <c r="B114" s="68"/>
      <c r="C114" s="69"/>
      <c r="D114" s="80"/>
      <c r="E114" s="80"/>
      <c r="F114" s="80"/>
      <c r="G114" s="72">
        <f t="shared" si="12"/>
        <v>0</v>
      </c>
      <c r="H114" s="73"/>
      <c r="I114" s="74">
        <f t="shared" si="13"/>
        <v>0</v>
      </c>
      <c r="J114" s="75">
        <f t="shared" si="14"/>
        <v>0</v>
      </c>
      <c r="K114" s="76">
        <f t="shared" si="15"/>
        <v>0</v>
      </c>
      <c r="L114" s="77">
        <f t="shared" si="16"/>
        <v>0</v>
      </c>
      <c r="M114" s="57"/>
    </row>
    <row r="115" spans="1:13" s="1" customFormat="1">
      <c r="A115" s="9">
        <f>+SUBTOTAL(3,$B$4:B115)</f>
        <v>14</v>
      </c>
      <c r="B115" s="68"/>
      <c r="C115" s="69"/>
      <c r="D115" s="80"/>
      <c r="E115" s="80"/>
      <c r="F115" s="80"/>
      <c r="G115" s="72">
        <f t="shared" si="12"/>
        <v>0</v>
      </c>
      <c r="H115" s="73"/>
      <c r="I115" s="74">
        <f t="shared" si="13"/>
        <v>0</v>
      </c>
      <c r="J115" s="75">
        <f t="shared" si="14"/>
        <v>0</v>
      </c>
      <c r="K115" s="76">
        <f t="shared" si="15"/>
        <v>0</v>
      </c>
      <c r="L115" s="77">
        <f t="shared" si="16"/>
        <v>0</v>
      </c>
      <c r="M115" s="57"/>
    </row>
    <row r="116" spans="1:13" s="1" customFormat="1">
      <c r="A116" s="9">
        <f>+SUBTOTAL(3,$B$4:B116)</f>
        <v>14</v>
      </c>
      <c r="B116" s="68"/>
      <c r="C116" s="69"/>
      <c r="D116" s="80"/>
      <c r="E116" s="80"/>
      <c r="F116" s="80"/>
      <c r="G116" s="72">
        <f t="shared" si="12"/>
        <v>0</v>
      </c>
      <c r="H116" s="73"/>
      <c r="I116" s="74">
        <f t="shared" si="13"/>
        <v>0</v>
      </c>
      <c r="J116" s="75">
        <f t="shared" si="14"/>
        <v>0</v>
      </c>
      <c r="K116" s="76">
        <f t="shared" si="15"/>
        <v>0</v>
      </c>
      <c r="L116" s="77">
        <f t="shared" si="16"/>
        <v>0</v>
      </c>
      <c r="M116" s="57"/>
    </row>
    <row r="117" spans="1:13" s="1" customFormat="1">
      <c r="A117" s="9">
        <f>+SUBTOTAL(3,$B$4:B117)</f>
        <v>14</v>
      </c>
      <c r="B117" s="68"/>
      <c r="C117" s="69"/>
      <c r="D117" s="78"/>
      <c r="E117" s="79"/>
      <c r="F117" s="79"/>
      <c r="G117" s="72">
        <f t="shared" si="12"/>
        <v>0</v>
      </c>
      <c r="H117" s="73"/>
      <c r="I117" s="74">
        <f t="shared" si="13"/>
        <v>0</v>
      </c>
      <c r="J117" s="75">
        <f t="shared" si="14"/>
        <v>0</v>
      </c>
      <c r="K117" s="76">
        <f t="shared" si="15"/>
        <v>0</v>
      </c>
      <c r="L117" s="77">
        <f t="shared" si="16"/>
        <v>0</v>
      </c>
      <c r="M117" s="57"/>
    </row>
    <row r="118" spans="1:13" s="1" customFormat="1">
      <c r="A118" s="9">
        <f>+SUBTOTAL(3,$B$4:B118)</f>
        <v>14</v>
      </c>
      <c r="B118" s="68"/>
      <c r="C118" s="69"/>
      <c r="D118" s="78"/>
      <c r="E118" s="79"/>
      <c r="F118" s="79"/>
      <c r="G118" s="72">
        <f t="shared" si="12"/>
        <v>0</v>
      </c>
      <c r="H118" s="73"/>
      <c r="I118" s="74">
        <f t="shared" si="13"/>
        <v>0</v>
      </c>
      <c r="J118" s="75">
        <f t="shared" si="14"/>
        <v>0</v>
      </c>
      <c r="K118" s="76">
        <f t="shared" si="15"/>
        <v>0</v>
      </c>
      <c r="L118" s="77">
        <f t="shared" si="16"/>
        <v>0</v>
      </c>
      <c r="M118" s="57"/>
    </row>
    <row r="119" spans="1:13" s="1" customFormat="1">
      <c r="A119" s="9">
        <f>+SUBTOTAL(3,$B$4:B119)</f>
        <v>14</v>
      </c>
      <c r="B119" s="68"/>
      <c r="C119" s="69"/>
      <c r="D119" s="78"/>
      <c r="E119" s="79"/>
      <c r="F119" s="79"/>
      <c r="G119" s="72">
        <f t="shared" si="12"/>
        <v>0</v>
      </c>
      <c r="H119" s="73"/>
      <c r="I119" s="74">
        <f t="shared" si="13"/>
        <v>0</v>
      </c>
      <c r="J119" s="75">
        <f t="shared" si="14"/>
        <v>0</v>
      </c>
      <c r="K119" s="76">
        <f t="shared" si="15"/>
        <v>0</v>
      </c>
      <c r="L119" s="77">
        <f t="shared" si="16"/>
        <v>0</v>
      </c>
      <c r="M119" s="57"/>
    </row>
    <row r="120" spans="1:13" s="1" customFormat="1">
      <c r="A120" s="9">
        <f>+SUBTOTAL(3,$B$4:B120)</f>
        <v>14</v>
      </c>
      <c r="B120" s="68"/>
      <c r="C120" s="69"/>
      <c r="D120" s="78"/>
      <c r="E120" s="79"/>
      <c r="F120" s="79"/>
      <c r="G120" s="72">
        <f t="shared" si="12"/>
        <v>0</v>
      </c>
      <c r="H120" s="73"/>
      <c r="I120" s="74">
        <f t="shared" si="13"/>
        <v>0</v>
      </c>
      <c r="J120" s="75">
        <f t="shared" si="14"/>
        <v>0</v>
      </c>
      <c r="K120" s="76">
        <f t="shared" si="15"/>
        <v>0</v>
      </c>
      <c r="L120" s="77">
        <f t="shared" si="16"/>
        <v>0</v>
      </c>
      <c r="M120" s="57"/>
    </row>
    <row r="121" spans="1:13" s="1" customFormat="1">
      <c r="A121" s="9">
        <f>+SUBTOTAL(3,$B$4:B121)</f>
        <v>14</v>
      </c>
      <c r="B121" s="68"/>
      <c r="C121" s="69"/>
      <c r="D121" s="70"/>
      <c r="E121" s="71"/>
      <c r="F121" s="71"/>
      <c r="G121" s="72">
        <f t="shared" si="12"/>
        <v>0</v>
      </c>
      <c r="H121" s="73"/>
      <c r="I121" s="74">
        <f t="shared" si="13"/>
        <v>0</v>
      </c>
      <c r="J121" s="75">
        <f t="shared" si="14"/>
        <v>0</v>
      </c>
      <c r="K121" s="76">
        <f t="shared" si="15"/>
        <v>0</v>
      </c>
      <c r="L121" s="77">
        <f t="shared" si="16"/>
        <v>0</v>
      </c>
      <c r="M121" s="57"/>
    </row>
    <row r="122" spans="1:13" s="1" customFormat="1">
      <c r="A122" s="9">
        <f>+SUBTOTAL(3,$B$4:B122)</f>
        <v>14</v>
      </c>
      <c r="B122" s="68"/>
      <c r="C122" s="69"/>
      <c r="D122" s="70"/>
      <c r="E122" s="71"/>
      <c r="F122" s="71"/>
      <c r="G122" s="72">
        <f t="shared" si="12"/>
        <v>0</v>
      </c>
      <c r="H122" s="73"/>
      <c r="I122" s="74">
        <f t="shared" si="13"/>
        <v>0</v>
      </c>
      <c r="J122" s="75">
        <f t="shared" si="14"/>
        <v>0</v>
      </c>
      <c r="K122" s="76">
        <f t="shared" si="15"/>
        <v>0</v>
      </c>
      <c r="L122" s="77">
        <f t="shared" si="16"/>
        <v>0</v>
      </c>
      <c r="M122" s="57"/>
    </row>
    <row r="123" spans="1:13" s="1" customFormat="1">
      <c r="A123" s="9">
        <f>+SUBTOTAL(3,$B$4:B123)</f>
        <v>14</v>
      </c>
      <c r="B123" s="68"/>
      <c r="C123" s="69"/>
      <c r="D123" s="70"/>
      <c r="E123" s="71"/>
      <c r="F123" s="71"/>
      <c r="G123" s="72">
        <f t="shared" si="12"/>
        <v>0</v>
      </c>
      <c r="H123" s="73"/>
      <c r="I123" s="74">
        <f t="shared" si="13"/>
        <v>0</v>
      </c>
      <c r="J123" s="75">
        <f t="shared" si="14"/>
        <v>0</v>
      </c>
      <c r="K123" s="76">
        <f t="shared" si="15"/>
        <v>0</v>
      </c>
      <c r="L123" s="77">
        <f t="shared" si="16"/>
        <v>0</v>
      </c>
      <c r="M123" s="57"/>
    </row>
    <row r="124" spans="1:13" s="1" customFormat="1">
      <c r="A124" s="9">
        <f>+SUBTOTAL(3,$B$4:B124)</f>
        <v>14</v>
      </c>
      <c r="B124" s="68"/>
      <c r="C124" s="69"/>
      <c r="D124" s="70"/>
      <c r="E124" s="71"/>
      <c r="F124" s="71"/>
      <c r="G124" s="72">
        <f t="shared" si="12"/>
        <v>0</v>
      </c>
      <c r="H124" s="73"/>
      <c r="I124" s="74">
        <f t="shared" si="13"/>
        <v>0</v>
      </c>
      <c r="J124" s="75">
        <f t="shared" si="14"/>
        <v>0</v>
      </c>
      <c r="K124" s="76">
        <f t="shared" si="15"/>
        <v>0</v>
      </c>
      <c r="L124" s="77">
        <f t="shared" si="16"/>
        <v>0</v>
      </c>
      <c r="M124" s="57"/>
    </row>
    <row r="125" spans="1:13" s="1" customFormat="1">
      <c r="A125" s="9">
        <f>+SUBTOTAL(3,$B$4:B125)</f>
        <v>14</v>
      </c>
      <c r="B125" s="68"/>
      <c r="C125" s="69"/>
      <c r="D125" s="70"/>
      <c r="E125" s="71"/>
      <c r="F125" s="71"/>
      <c r="G125" s="72">
        <f t="shared" si="12"/>
        <v>0</v>
      </c>
      <c r="H125" s="73"/>
      <c r="I125" s="74">
        <f t="shared" si="13"/>
        <v>0</v>
      </c>
      <c r="J125" s="75">
        <f t="shared" si="14"/>
        <v>0</v>
      </c>
      <c r="K125" s="76">
        <f t="shared" si="15"/>
        <v>0</v>
      </c>
      <c r="L125" s="77">
        <f t="shared" si="16"/>
        <v>0</v>
      </c>
      <c r="M125" s="57"/>
    </row>
    <row r="126" spans="1:13" s="1" customFormat="1">
      <c r="A126" s="9">
        <f>+SUBTOTAL(3,$B$4:B126)</f>
        <v>14</v>
      </c>
      <c r="B126" s="68"/>
      <c r="C126" s="69"/>
      <c r="D126" s="70"/>
      <c r="E126" s="71"/>
      <c r="F126" s="71"/>
      <c r="G126" s="72">
        <f t="shared" si="12"/>
        <v>0</v>
      </c>
      <c r="H126" s="73"/>
      <c r="I126" s="74">
        <f t="shared" si="13"/>
        <v>0</v>
      </c>
      <c r="J126" s="75">
        <f t="shared" si="14"/>
        <v>0</v>
      </c>
      <c r="K126" s="76">
        <f t="shared" si="15"/>
        <v>0</v>
      </c>
      <c r="L126" s="77">
        <f t="shared" si="16"/>
        <v>0</v>
      </c>
      <c r="M126" s="57"/>
    </row>
    <row r="127" spans="1:13" s="1" customFormat="1">
      <c r="A127" s="9">
        <f>+SUBTOTAL(3,$B$4:B127)</f>
        <v>14</v>
      </c>
      <c r="B127" s="68"/>
      <c r="C127" s="69"/>
      <c r="D127" s="70"/>
      <c r="E127" s="71"/>
      <c r="F127" s="71"/>
      <c r="G127" s="72">
        <f t="shared" si="12"/>
        <v>0</v>
      </c>
      <c r="H127" s="73"/>
      <c r="I127" s="74">
        <f t="shared" si="13"/>
        <v>0</v>
      </c>
      <c r="J127" s="75">
        <f t="shared" si="14"/>
        <v>0</v>
      </c>
      <c r="K127" s="76">
        <f t="shared" si="15"/>
        <v>0</v>
      </c>
      <c r="L127" s="77">
        <f t="shared" si="16"/>
        <v>0</v>
      </c>
      <c r="M127" s="57"/>
    </row>
    <row r="128" spans="1:13" s="1" customFormat="1">
      <c r="A128" s="9">
        <f>+SUBTOTAL(3,$B$4:B128)</f>
        <v>14</v>
      </c>
      <c r="B128" s="68"/>
      <c r="C128" s="69"/>
      <c r="D128" s="70"/>
      <c r="E128" s="71"/>
      <c r="F128" s="71"/>
      <c r="G128" s="72">
        <f t="shared" si="12"/>
        <v>0</v>
      </c>
      <c r="H128" s="73"/>
      <c r="I128" s="74">
        <f t="shared" si="13"/>
        <v>0</v>
      </c>
      <c r="J128" s="75">
        <f t="shared" si="14"/>
        <v>0</v>
      </c>
      <c r="K128" s="76">
        <f t="shared" si="15"/>
        <v>0</v>
      </c>
      <c r="L128" s="77">
        <f t="shared" si="16"/>
        <v>0</v>
      </c>
      <c r="M128" s="57"/>
    </row>
    <row r="129" spans="1:13" s="1" customFormat="1">
      <c r="A129" s="9">
        <f>+SUBTOTAL(3,$B$4:B129)</f>
        <v>14</v>
      </c>
      <c r="B129" s="68"/>
      <c r="C129" s="69"/>
      <c r="D129" s="70"/>
      <c r="E129" s="71"/>
      <c r="F129" s="71"/>
      <c r="G129" s="72">
        <f t="shared" si="12"/>
        <v>0</v>
      </c>
      <c r="H129" s="73"/>
      <c r="I129" s="74">
        <f t="shared" si="13"/>
        <v>0</v>
      </c>
      <c r="J129" s="75">
        <f t="shared" si="14"/>
        <v>0</v>
      </c>
      <c r="K129" s="76">
        <f t="shared" si="15"/>
        <v>0</v>
      </c>
      <c r="L129" s="77">
        <f t="shared" si="16"/>
        <v>0</v>
      </c>
      <c r="M129" s="57"/>
    </row>
    <row r="130" spans="1:13" s="1" customFormat="1">
      <c r="A130" s="9">
        <f>+SUBTOTAL(3,$B$4:B130)</f>
        <v>14</v>
      </c>
      <c r="B130" s="68"/>
      <c r="C130" s="69"/>
      <c r="D130" s="70"/>
      <c r="E130" s="71"/>
      <c r="F130" s="71"/>
      <c r="G130" s="72">
        <f t="shared" si="12"/>
        <v>0</v>
      </c>
      <c r="H130" s="73"/>
      <c r="I130" s="74">
        <f t="shared" si="13"/>
        <v>0</v>
      </c>
      <c r="J130" s="75">
        <f t="shared" si="14"/>
        <v>0</v>
      </c>
      <c r="K130" s="76">
        <f t="shared" si="15"/>
        <v>0</v>
      </c>
      <c r="L130" s="77">
        <f t="shared" si="16"/>
        <v>0</v>
      </c>
      <c r="M130" s="57"/>
    </row>
    <row r="131" spans="1:13" s="1" customFormat="1">
      <c r="A131" s="9">
        <f>+SUBTOTAL(3,$B$4:B131)</f>
        <v>14</v>
      </c>
      <c r="B131" s="68"/>
      <c r="C131" s="69"/>
      <c r="D131" s="70"/>
      <c r="E131" s="71"/>
      <c r="F131" s="71"/>
      <c r="G131" s="72">
        <f t="shared" si="12"/>
        <v>0</v>
      </c>
      <c r="H131" s="73"/>
      <c r="I131" s="74">
        <f t="shared" si="13"/>
        <v>0</v>
      </c>
      <c r="J131" s="75">
        <f t="shared" si="14"/>
        <v>0</v>
      </c>
      <c r="K131" s="76">
        <f t="shared" si="15"/>
        <v>0</v>
      </c>
      <c r="L131" s="77">
        <f t="shared" si="16"/>
        <v>0</v>
      </c>
      <c r="M131" s="57"/>
    </row>
    <row r="132" spans="1:13" s="1" customFormat="1">
      <c r="A132" s="9">
        <f>+SUBTOTAL(3,$B$4:B132)</f>
        <v>14</v>
      </c>
      <c r="B132" s="68"/>
      <c r="C132" s="69"/>
      <c r="D132" s="70"/>
      <c r="E132" s="71"/>
      <c r="F132" s="71"/>
      <c r="G132" s="72">
        <f t="shared" si="12"/>
        <v>0</v>
      </c>
      <c r="H132" s="73"/>
      <c r="I132" s="74">
        <f t="shared" si="13"/>
        <v>0</v>
      </c>
      <c r="J132" s="75">
        <f t="shared" si="14"/>
        <v>0</v>
      </c>
      <c r="K132" s="76">
        <f t="shared" si="15"/>
        <v>0</v>
      </c>
      <c r="L132" s="77">
        <f t="shared" si="16"/>
        <v>0</v>
      </c>
      <c r="M132" s="57"/>
    </row>
    <row r="133" spans="1:13" s="1" customFormat="1">
      <c r="A133" s="9">
        <f>+SUBTOTAL(3,$B$4:B133)</f>
        <v>14</v>
      </c>
      <c r="B133" s="68"/>
      <c r="C133" s="69"/>
      <c r="D133" s="70"/>
      <c r="E133" s="71"/>
      <c r="F133" s="71"/>
      <c r="G133" s="72">
        <f t="shared" si="12"/>
        <v>0</v>
      </c>
      <c r="H133" s="73"/>
      <c r="I133" s="74">
        <f t="shared" ref="I133:I196" si="17">+IF(D133,100%)*(F133&gt;D133)*(F133-D133)</f>
        <v>0</v>
      </c>
      <c r="J133" s="75">
        <f t="shared" ref="J133:J196" si="18">+IF(D133,100%)*(D133&gt;F133)*(D133-F133)</f>
        <v>0</v>
      </c>
      <c r="K133" s="76">
        <f t="shared" ref="K133:K196" si="19">SUM(D133:E133)*H133</f>
        <v>0</v>
      </c>
      <c r="L133" s="77">
        <f t="shared" ref="L133:L196" si="20">+E133*H133</f>
        <v>0</v>
      </c>
      <c r="M133" s="57"/>
    </row>
    <row r="134" spans="1:13" s="1" customFormat="1">
      <c r="A134" s="9">
        <f>+SUBTOTAL(3,$B$4:B134)</f>
        <v>14</v>
      </c>
      <c r="B134" s="68"/>
      <c r="C134" s="69"/>
      <c r="D134" s="70"/>
      <c r="E134" s="71"/>
      <c r="F134" s="71"/>
      <c r="G134" s="72">
        <f t="shared" si="12"/>
        <v>0</v>
      </c>
      <c r="H134" s="73"/>
      <c r="I134" s="74">
        <f t="shared" si="17"/>
        <v>0</v>
      </c>
      <c r="J134" s="75">
        <f t="shared" si="18"/>
        <v>0</v>
      </c>
      <c r="K134" s="76">
        <f t="shared" si="19"/>
        <v>0</v>
      </c>
      <c r="L134" s="77">
        <f t="shared" si="20"/>
        <v>0</v>
      </c>
      <c r="M134" s="57"/>
    </row>
    <row r="135" spans="1:13" s="1" customFormat="1">
      <c r="A135" s="9">
        <f>+SUBTOTAL(3,$B$4:B135)</f>
        <v>14</v>
      </c>
      <c r="B135" s="68"/>
      <c r="C135" s="69"/>
      <c r="D135" s="70"/>
      <c r="E135" s="71"/>
      <c r="F135" s="71"/>
      <c r="G135" s="72">
        <f t="shared" si="12"/>
        <v>0</v>
      </c>
      <c r="H135" s="73"/>
      <c r="I135" s="74">
        <f t="shared" si="17"/>
        <v>0</v>
      </c>
      <c r="J135" s="75">
        <f t="shared" si="18"/>
        <v>0</v>
      </c>
      <c r="K135" s="76">
        <f t="shared" si="19"/>
        <v>0</v>
      </c>
      <c r="L135" s="77">
        <f t="shared" si="20"/>
        <v>0</v>
      </c>
      <c r="M135" s="57"/>
    </row>
    <row r="136" spans="1:13" s="1" customFormat="1">
      <c r="A136" s="9">
        <f>+SUBTOTAL(3,$B$4:B136)</f>
        <v>14</v>
      </c>
      <c r="B136" s="68"/>
      <c r="C136" s="69"/>
      <c r="D136" s="70"/>
      <c r="E136" s="71"/>
      <c r="F136" s="71"/>
      <c r="G136" s="72">
        <f t="shared" ref="G136:G199" si="21">+F136-E136</f>
        <v>0</v>
      </c>
      <c r="H136" s="73"/>
      <c r="I136" s="74">
        <f t="shared" si="17"/>
        <v>0</v>
      </c>
      <c r="J136" s="75">
        <f t="shared" si="18"/>
        <v>0</v>
      </c>
      <c r="K136" s="76">
        <f t="shared" si="19"/>
        <v>0</v>
      </c>
      <c r="L136" s="77">
        <f t="shared" si="20"/>
        <v>0</v>
      </c>
      <c r="M136" s="57"/>
    </row>
    <row r="137" spans="1:13" s="1" customFormat="1">
      <c r="A137" s="9">
        <f>+SUBTOTAL(3,$B$4:B137)</f>
        <v>14</v>
      </c>
      <c r="B137" s="68"/>
      <c r="C137" s="69"/>
      <c r="D137" s="70"/>
      <c r="E137" s="71"/>
      <c r="F137" s="71"/>
      <c r="G137" s="72">
        <f t="shared" si="21"/>
        <v>0</v>
      </c>
      <c r="H137" s="73"/>
      <c r="I137" s="74">
        <f t="shared" si="17"/>
        <v>0</v>
      </c>
      <c r="J137" s="75">
        <f t="shared" si="18"/>
        <v>0</v>
      </c>
      <c r="K137" s="76">
        <f t="shared" si="19"/>
        <v>0</v>
      </c>
      <c r="L137" s="77">
        <f t="shared" si="20"/>
        <v>0</v>
      </c>
      <c r="M137" s="57"/>
    </row>
    <row r="138" spans="1:13" s="1" customFormat="1">
      <c r="A138" s="9">
        <f>+SUBTOTAL(3,$B$4:B138)</f>
        <v>14</v>
      </c>
      <c r="B138" s="68"/>
      <c r="C138" s="69"/>
      <c r="D138" s="70"/>
      <c r="E138" s="71"/>
      <c r="F138" s="71"/>
      <c r="G138" s="72">
        <f t="shared" si="21"/>
        <v>0</v>
      </c>
      <c r="H138" s="73"/>
      <c r="I138" s="74">
        <f t="shared" si="17"/>
        <v>0</v>
      </c>
      <c r="J138" s="75">
        <f t="shared" si="18"/>
        <v>0</v>
      </c>
      <c r="K138" s="76">
        <f t="shared" si="19"/>
        <v>0</v>
      </c>
      <c r="L138" s="77">
        <f t="shared" si="20"/>
        <v>0</v>
      </c>
      <c r="M138" s="57"/>
    </row>
    <row r="139" spans="1:13" s="1" customFormat="1">
      <c r="A139" s="9">
        <f>+SUBTOTAL(3,$B$4:B139)</f>
        <v>14</v>
      </c>
      <c r="B139" s="68"/>
      <c r="C139" s="69"/>
      <c r="D139" s="70"/>
      <c r="E139" s="71"/>
      <c r="F139" s="71"/>
      <c r="G139" s="72">
        <f t="shared" si="21"/>
        <v>0</v>
      </c>
      <c r="H139" s="73"/>
      <c r="I139" s="74">
        <f t="shared" si="17"/>
        <v>0</v>
      </c>
      <c r="J139" s="75">
        <f t="shared" si="18"/>
        <v>0</v>
      </c>
      <c r="K139" s="76">
        <f t="shared" si="19"/>
        <v>0</v>
      </c>
      <c r="L139" s="77">
        <f t="shared" si="20"/>
        <v>0</v>
      </c>
      <c r="M139" s="57"/>
    </row>
    <row r="140" spans="1:13" s="1" customFormat="1">
      <c r="A140" s="9">
        <f>+SUBTOTAL(3,$B$4:B140)</f>
        <v>14</v>
      </c>
      <c r="B140" s="68"/>
      <c r="C140" s="69"/>
      <c r="D140" s="70"/>
      <c r="E140" s="71"/>
      <c r="F140" s="71"/>
      <c r="G140" s="72">
        <f t="shared" si="21"/>
        <v>0</v>
      </c>
      <c r="H140" s="73"/>
      <c r="I140" s="74">
        <f t="shared" si="17"/>
        <v>0</v>
      </c>
      <c r="J140" s="75">
        <f t="shared" si="18"/>
        <v>0</v>
      </c>
      <c r="K140" s="76">
        <f t="shared" si="19"/>
        <v>0</v>
      </c>
      <c r="L140" s="77">
        <f t="shared" si="20"/>
        <v>0</v>
      </c>
      <c r="M140" s="57"/>
    </row>
    <row r="141" spans="1:13" s="1" customFormat="1">
      <c r="A141" s="9">
        <f>+SUBTOTAL(3,$B$4:B141)</f>
        <v>14</v>
      </c>
      <c r="B141" s="68"/>
      <c r="C141" s="69"/>
      <c r="D141" s="70"/>
      <c r="E141" s="71"/>
      <c r="F141" s="71"/>
      <c r="G141" s="72">
        <f t="shared" si="21"/>
        <v>0</v>
      </c>
      <c r="H141" s="73"/>
      <c r="I141" s="74">
        <f t="shared" si="17"/>
        <v>0</v>
      </c>
      <c r="J141" s="75">
        <f t="shared" si="18"/>
        <v>0</v>
      </c>
      <c r="K141" s="76">
        <f t="shared" si="19"/>
        <v>0</v>
      </c>
      <c r="L141" s="77">
        <f t="shared" si="20"/>
        <v>0</v>
      </c>
      <c r="M141" s="57"/>
    </row>
    <row r="142" spans="1:13" s="1" customFormat="1">
      <c r="A142" s="9">
        <f>+SUBTOTAL(3,$B$4:B142)</f>
        <v>14</v>
      </c>
      <c r="B142" s="68"/>
      <c r="C142" s="69"/>
      <c r="D142" s="70"/>
      <c r="E142" s="71"/>
      <c r="F142" s="71"/>
      <c r="G142" s="72">
        <f t="shared" si="21"/>
        <v>0</v>
      </c>
      <c r="H142" s="73"/>
      <c r="I142" s="74">
        <f t="shared" si="17"/>
        <v>0</v>
      </c>
      <c r="J142" s="75">
        <f t="shared" si="18"/>
        <v>0</v>
      </c>
      <c r="K142" s="76">
        <f t="shared" si="19"/>
        <v>0</v>
      </c>
      <c r="L142" s="77">
        <f t="shared" si="20"/>
        <v>0</v>
      </c>
      <c r="M142" s="57"/>
    </row>
    <row r="143" spans="1:13" s="1" customFormat="1">
      <c r="A143" s="9">
        <f>+SUBTOTAL(3,$B$4:B143)</f>
        <v>14</v>
      </c>
      <c r="B143" s="68"/>
      <c r="C143" s="69"/>
      <c r="D143" s="70"/>
      <c r="E143" s="71"/>
      <c r="F143" s="71"/>
      <c r="G143" s="72">
        <f t="shared" si="21"/>
        <v>0</v>
      </c>
      <c r="H143" s="73"/>
      <c r="I143" s="74">
        <f t="shared" si="17"/>
        <v>0</v>
      </c>
      <c r="J143" s="75">
        <f t="shared" si="18"/>
        <v>0</v>
      </c>
      <c r="K143" s="76">
        <f t="shared" si="19"/>
        <v>0</v>
      </c>
      <c r="L143" s="77">
        <f t="shared" si="20"/>
        <v>0</v>
      </c>
      <c r="M143" s="57"/>
    </row>
    <row r="144" spans="1:13" s="1" customFormat="1">
      <c r="A144" s="9">
        <f>+SUBTOTAL(3,$B$4:B144)</f>
        <v>14</v>
      </c>
      <c r="B144" s="68"/>
      <c r="C144" s="69"/>
      <c r="D144" s="70"/>
      <c r="E144" s="71"/>
      <c r="F144" s="71"/>
      <c r="G144" s="72">
        <f t="shared" si="21"/>
        <v>0</v>
      </c>
      <c r="H144" s="73"/>
      <c r="I144" s="74">
        <f t="shared" si="17"/>
        <v>0</v>
      </c>
      <c r="J144" s="75">
        <f t="shared" si="18"/>
        <v>0</v>
      </c>
      <c r="K144" s="76">
        <f t="shared" si="19"/>
        <v>0</v>
      </c>
      <c r="L144" s="77">
        <f t="shared" si="20"/>
        <v>0</v>
      </c>
      <c r="M144" s="57"/>
    </row>
    <row r="145" spans="1:13" s="1" customFormat="1">
      <c r="A145" s="9">
        <f>+SUBTOTAL(3,$B$4:B145)</f>
        <v>14</v>
      </c>
      <c r="B145" s="68"/>
      <c r="C145" s="69"/>
      <c r="D145" s="70"/>
      <c r="E145" s="71"/>
      <c r="F145" s="71"/>
      <c r="G145" s="72">
        <f t="shared" si="21"/>
        <v>0</v>
      </c>
      <c r="H145" s="73"/>
      <c r="I145" s="74">
        <f t="shared" si="17"/>
        <v>0</v>
      </c>
      <c r="J145" s="75">
        <f t="shared" si="18"/>
        <v>0</v>
      </c>
      <c r="K145" s="76">
        <f t="shared" si="19"/>
        <v>0</v>
      </c>
      <c r="L145" s="77">
        <f t="shared" si="20"/>
        <v>0</v>
      </c>
      <c r="M145" s="57"/>
    </row>
    <row r="146" spans="1:13" s="1" customFormat="1">
      <c r="A146" s="9">
        <f>+SUBTOTAL(3,$B$4:B146)</f>
        <v>14</v>
      </c>
      <c r="B146" s="68"/>
      <c r="C146" s="69"/>
      <c r="D146" s="70"/>
      <c r="E146" s="71"/>
      <c r="F146" s="71"/>
      <c r="G146" s="72">
        <f t="shared" si="21"/>
        <v>0</v>
      </c>
      <c r="H146" s="73"/>
      <c r="I146" s="74">
        <f t="shared" si="17"/>
        <v>0</v>
      </c>
      <c r="J146" s="75">
        <f t="shared" si="18"/>
        <v>0</v>
      </c>
      <c r="K146" s="76">
        <f t="shared" si="19"/>
        <v>0</v>
      </c>
      <c r="L146" s="77">
        <f t="shared" si="20"/>
        <v>0</v>
      </c>
      <c r="M146" s="57"/>
    </row>
    <row r="147" spans="1:13" s="1" customFormat="1">
      <c r="A147" s="9">
        <f>+SUBTOTAL(3,$B$4:B147)</f>
        <v>14</v>
      </c>
      <c r="B147" s="68"/>
      <c r="C147" s="69"/>
      <c r="D147" s="70"/>
      <c r="E147" s="71"/>
      <c r="F147" s="71"/>
      <c r="G147" s="72">
        <f t="shared" si="21"/>
        <v>0</v>
      </c>
      <c r="H147" s="73"/>
      <c r="I147" s="74">
        <f t="shared" si="17"/>
        <v>0</v>
      </c>
      <c r="J147" s="75">
        <f t="shared" si="18"/>
        <v>0</v>
      </c>
      <c r="K147" s="76">
        <f t="shared" si="19"/>
        <v>0</v>
      </c>
      <c r="L147" s="77">
        <f t="shared" si="20"/>
        <v>0</v>
      </c>
      <c r="M147" s="57"/>
    </row>
    <row r="148" spans="1:13" s="1" customFormat="1">
      <c r="A148" s="9">
        <f>+SUBTOTAL(3,$B$4:B148)</f>
        <v>14</v>
      </c>
      <c r="B148" s="68"/>
      <c r="C148" s="69"/>
      <c r="D148" s="70"/>
      <c r="E148" s="71"/>
      <c r="F148" s="71"/>
      <c r="G148" s="72">
        <f t="shared" si="21"/>
        <v>0</v>
      </c>
      <c r="H148" s="73"/>
      <c r="I148" s="74">
        <f t="shared" si="17"/>
        <v>0</v>
      </c>
      <c r="J148" s="75">
        <f t="shared" si="18"/>
        <v>0</v>
      </c>
      <c r="K148" s="76">
        <f t="shared" si="19"/>
        <v>0</v>
      </c>
      <c r="L148" s="77">
        <f t="shared" si="20"/>
        <v>0</v>
      </c>
      <c r="M148" s="57"/>
    </row>
    <row r="149" spans="1:13" s="1" customFormat="1">
      <c r="A149" s="9">
        <f>+SUBTOTAL(3,$B$4:B149)</f>
        <v>14</v>
      </c>
      <c r="B149" s="68"/>
      <c r="C149" s="69"/>
      <c r="D149" s="70"/>
      <c r="E149" s="71"/>
      <c r="F149" s="71"/>
      <c r="G149" s="72">
        <f t="shared" si="21"/>
        <v>0</v>
      </c>
      <c r="H149" s="73"/>
      <c r="I149" s="74">
        <f t="shared" si="17"/>
        <v>0</v>
      </c>
      <c r="J149" s="75">
        <f t="shared" si="18"/>
        <v>0</v>
      </c>
      <c r="K149" s="76">
        <f t="shared" si="19"/>
        <v>0</v>
      </c>
      <c r="L149" s="77">
        <f t="shared" si="20"/>
        <v>0</v>
      </c>
      <c r="M149" s="57"/>
    </row>
    <row r="150" spans="1:13" s="1" customFormat="1">
      <c r="A150" s="9">
        <f>+SUBTOTAL(3,$B$4:B150)</f>
        <v>14</v>
      </c>
      <c r="B150" s="68"/>
      <c r="C150" s="69"/>
      <c r="D150" s="70"/>
      <c r="E150" s="71"/>
      <c r="F150" s="71"/>
      <c r="G150" s="72">
        <f t="shared" si="21"/>
        <v>0</v>
      </c>
      <c r="H150" s="73"/>
      <c r="I150" s="74">
        <f t="shared" si="17"/>
        <v>0</v>
      </c>
      <c r="J150" s="75">
        <f t="shared" si="18"/>
        <v>0</v>
      </c>
      <c r="K150" s="76">
        <f t="shared" si="19"/>
        <v>0</v>
      </c>
      <c r="L150" s="77">
        <f t="shared" si="20"/>
        <v>0</v>
      </c>
      <c r="M150" s="57"/>
    </row>
    <row r="151" spans="1:13" s="1" customFormat="1">
      <c r="A151" s="9">
        <f>+SUBTOTAL(3,$B$4:B151)</f>
        <v>14</v>
      </c>
      <c r="B151" s="68"/>
      <c r="C151" s="69"/>
      <c r="D151" s="70"/>
      <c r="E151" s="71"/>
      <c r="F151" s="71"/>
      <c r="G151" s="72">
        <f t="shared" si="21"/>
        <v>0</v>
      </c>
      <c r="H151" s="73"/>
      <c r="I151" s="74">
        <f t="shared" si="17"/>
        <v>0</v>
      </c>
      <c r="J151" s="75">
        <f t="shared" si="18"/>
        <v>0</v>
      </c>
      <c r="K151" s="76">
        <f t="shared" si="19"/>
        <v>0</v>
      </c>
      <c r="L151" s="77">
        <f t="shared" si="20"/>
        <v>0</v>
      </c>
      <c r="M151" s="57"/>
    </row>
    <row r="152" spans="1:13" s="1" customFormat="1">
      <c r="A152" s="9">
        <f>+SUBTOTAL(3,$B$4:B152)</f>
        <v>14</v>
      </c>
      <c r="B152" s="68"/>
      <c r="C152" s="69"/>
      <c r="D152" s="70"/>
      <c r="E152" s="71"/>
      <c r="F152" s="71"/>
      <c r="G152" s="72">
        <f t="shared" si="21"/>
        <v>0</v>
      </c>
      <c r="H152" s="73"/>
      <c r="I152" s="74">
        <f t="shared" si="17"/>
        <v>0</v>
      </c>
      <c r="J152" s="75">
        <f t="shared" si="18"/>
        <v>0</v>
      </c>
      <c r="K152" s="76">
        <f t="shared" si="19"/>
        <v>0</v>
      </c>
      <c r="L152" s="77">
        <f t="shared" si="20"/>
        <v>0</v>
      </c>
      <c r="M152" s="57"/>
    </row>
    <row r="153" spans="1:13" s="1" customFormat="1">
      <c r="A153" s="9">
        <f>+SUBTOTAL(3,$B$4:B153)</f>
        <v>14</v>
      </c>
      <c r="B153" s="68"/>
      <c r="C153" s="69"/>
      <c r="D153" s="70"/>
      <c r="E153" s="71"/>
      <c r="F153" s="71"/>
      <c r="G153" s="72">
        <f t="shared" si="21"/>
        <v>0</v>
      </c>
      <c r="H153" s="73"/>
      <c r="I153" s="74">
        <f t="shared" si="17"/>
        <v>0</v>
      </c>
      <c r="J153" s="75">
        <f t="shared" si="18"/>
        <v>0</v>
      </c>
      <c r="K153" s="76">
        <f t="shared" si="19"/>
        <v>0</v>
      </c>
      <c r="L153" s="77">
        <f t="shared" si="20"/>
        <v>0</v>
      </c>
      <c r="M153" s="57"/>
    </row>
    <row r="154" spans="1:13" s="1" customFormat="1">
      <c r="A154" s="9">
        <f>+SUBTOTAL(3,$B$4:B154)</f>
        <v>14</v>
      </c>
      <c r="B154" s="68"/>
      <c r="C154" s="69"/>
      <c r="D154" s="70"/>
      <c r="E154" s="71"/>
      <c r="F154" s="71"/>
      <c r="G154" s="72">
        <f t="shared" si="21"/>
        <v>0</v>
      </c>
      <c r="H154" s="73"/>
      <c r="I154" s="74">
        <f t="shared" si="17"/>
        <v>0</v>
      </c>
      <c r="J154" s="75">
        <f t="shared" si="18"/>
        <v>0</v>
      </c>
      <c r="K154" s="76">
        <f t="shared" si="19"/>
        <v>0</v>
      </c>
      <c r="L154" s="77">
        <f t="shared" si="20"/>
        <v>0</v>
      </c>
      <c r="M154" s="57"/>
    </row>
    <row r="155" spans="1:13" s="1" customFormat="1">
      <c r="A155" s="9">
        <f>+SUBTOTAL(3,$B$4:B155)</f>
        <v>14</v>
      </c>
      <c r="B155" s="68"/>
      <c r="C155" s="69"/>
      <c r="D155" s="70"/>
      <c r="E155" s="71"/>
      <c r="F155" s="71"/>
      <c r="G155" s="72">
        <f t="shared" si="21"/>
        <v>0</v>
      </c>
      <c r="H155" s="73"/>
      <c r="I155" s="74">
        <f t="shared" si="17"/>
        <v>0</v>
      </c>
      <c r="J155" s="75">
        <f t="shared" si="18"/>
        <v>0</v>
      </c>
      <c r="K155" s="76">
        <f t="shared" si="19"/>
        <v>0</v>
      </c>
      <c r="L155" s="77">
        <f t="shared" si="20"/>
        <v>0</v>
      </c>
      <c r="M155" s="57"/>
    </row>
    <row r="156" spans="1:13" s="1" customFormat="1">
      <c r="A156" s="9">
        <f>+SUBTOTAL(3,$B$4:B156)</f>
        <v>14</v>
      </c>
      <c r="B156" s="68"/>
      <c r="C156" s="69"/>
      <c r="D156" s="70"/>
      <c r="E156" s="71"/>
      <c r="F156" s="71"/>
      <c r="G156" s="72">
        <f t="shared" si="21"/>
        <v>0</v>
      </c>
      <c r="H156" s="73"/>
      <c r="I156" s="74">
        <f t="shared" si="17"/>
        <v>0</v>
      </c>
      <c r="J156" s="75">
        <f t="shared" si="18"/>
        <v>0</v>
      </c>
      <c r="K156" s="76">
        <f t="shared" si="19"/>
        <v>0</v>
      </c>
      <c r="L156" s="77">
        <f t="shared" si="20"/>
        <v>0</v>
      </c>
      <c r="M156" s="57"/>
    </row>
    <row r="157" spans="1:13" s="1" customFormat="1">
      <c r="A157" s="9">
        <f>+SUBTOTAL(3,$B$4:B157)</f>
        <v>14</v>
      </c>
      <c r="B157" s="68"/>
      <c r="C157" s="69"/>
      <c r="D157" s="70"/>
      <c r="E157" s="71"/>
      <c r="F157" s="71"/>
      <c r="G157" s="72">
        <f t="shared" si="21"/>
        <v>0</v>
      </c>
      <c r="H157" s="73"/>
      <c r="I157" s="74">
        <f t="shared" si="17"/>
        <v>0</v>
      </c>
      <c r="J157" s="75">
        <f t="shared" si="18"/>
        <v>0</v>
      </c>
      <c r="K157" s="76">
        <f t="shared" si="19"/>
        <v>0</v>
      </c>
      <c r="L157" s="77">
        <f t="shared" si="20"/>
        <v>0</v>
      </c>
      <c r="M157" s="57"/>
    </row>
    <row r="158" spans="1:13" s="1" customFormat="1">
      <c r="A158" s="9">
        <f>+SUBTOTAL(3,$B$4:B158)</f>
        <v>14</v>
      </c>
      <c r="B158" s="68"/>
      <c r="C158" s="69"/>
      <c r="D158" s="70"/>
      <c r="E158" s="71"/>
      <c r="F158" s="71"/>
      <c r="G158" s="72">
        <f t="shared" si="21"/>
        <v>0</v>
      </c>
      <c r="H158" s="73"/>
      <c r="I158" s="74">
        <f t="shared" si="17"/>
        <v>0</v>
      </c>
      <c r="J158" s="75">
        <f t="shared" si="18"/>
        <v>0</v>
      </c>
      <c r="K158" s="76">
        <f t="shared" si="19"/>
        <v>0</v>
      </c>
      <c r="L158" s="77">
        <f t="shared" si="20"/>
        <v>0</v>
      </c>
      <c r="M158" s="57"/>
    </row>
    <row r="159" spans="1:13" s="1" customFormat="1">
      <c r="A159" s="9">
        <f>+SUBTOTAL(3,$B$4:B159)</f>
        <v>14</v>
      </c>
      <c r="B159" s="68"/>
      <c r="C159" s="69"/>
      <c r="D159" s="70"/>
      <c r="E159" s="71"/>
      <c r="F159" s="71"/>
      <c r="G159" s="72">
        <f t="shared" si="21"/>
        <v>0</v>
      </c>
      <c r="H159" s="73"/>
      <c r="I159" s="74">
        <f t="shared" si="17"/>
        <v>0</v>
      </c>
      <c r="J159" s="75">
        <f t="shared" si="18"/>
        <v>0</v>
      </c>
      <c r="K159" s="76">
        <f t="shared" si="19"/>
        <v>0</v>
      </c>
      <c r="L159" s="77">
        <f t="shared" si="20"/>
        <v>0</v>
      </c>
      <c r="M159" s="57"/>
    </row>
    <row r="160" spans="1:13" s="1" customFormat="1">
      <c r="A160" s="9">
        <f>+SUBTOTAL(3,$B$4:B160)</f>
        <v>14</v>
      </c>
      <c r="B160" s="68"/>
      <c r="C160" s="69"/>
      <c r="D160" s="70"/>
      <c r="E160" s="71"/>
      <c r="F160" s="71"/>
      <c r="G160" s="72">
        <f t="shared" si="21"/>
        <v>0</v>
      </c>
      <c r="H160" s="73"/>
      <c r="I160" s="74">
        <f t="shared" si="17"/>
        <v>0</v>
      </c>
      <c r="J160" s="75">
        <f t="shared" si="18"/>
        <v>0</v>
      </c>
      <c r="K160" s="76">
        <f t="shared" si="19"/>
        <v>0</v>
      </c>
      <c r="L160" s="77">
        <f t="shared" si="20"/>
        <v>0</v>
      </c>
      <c r="M160" s="57"/>
    </row>
    <row r="161" spans="1:13" s="1" customFormat="1">
      <c r="A161" s="9">
        <f>+SUBTOTAL(3,$B$4:B161)</f>
        <v>14</v>
      </c>
      <c r="B161" s="68"/>
      <c r="C161" s="69"/>
      <c r="D161" s="70"/>
      <c r="E161" s="71"/>
      <c r="F161" s="71"/>
      <c r="G161" s="72">
        <f t="shared" si="21"/>
        <v>0</v>
      </c>
      <c r="H161" s="73"/>
      <c r="I161" s="74">
        <f t="shared" si="17"/>
        <v>0</v>
      </c>
      <c r="J161" s="75">
        <f t="shared" si="18"/>
        <v>0</v>
      </c>
      <c r="K161" s="76">
        <f t="shared" si="19"/>
        <v>0</v>
      </c>
      <c r="L161" s="77">
        <f t="shared" si="20"/>
        <v>0</v>
      </c>
      <c r="M161" s="57"/>
    </row>
    <row r="162" spans="1:13" s="1" customFormat="1">
      <c r="A162" s="9">
        <f>+SUBTOTAL(3,$B$4:B162)</f>
        <v>14</v>
      </c>
      <c r="B162" s="68"/>
      <c r="C162" s="69"/>
      <c r="D162" s="70"/>
      <c r="E162" s="71"/>
      <c r="F162" s="71"/>
      <c r="G162" s="72">
        <f t="shared" si="21"/>
        <v>0</v>
      </c>
      <c r="H162" s="73"/>
      <c r="I162" s="74">
        <f t="shared" si="17"/>
        <v>0</v>
      </c>
      <c r="J162" s="75">
        <f t="shared" si="18"/>
        <v>0</v>
      </c>
      <c r="K162" s="76">
        <f t="shared" si="19"/>
        <v>0</v>
      </c>
      <c r="L162" s="77">
        <f t="shared" si="20"/>
        <v>0</v>
      </c>
      <c r="M162" s="57"/>
    </row>
    <row r="163" spans="1:13" s="1" customFormat="1">
      <c r="A163" s="9">
        <f>+SUBTOTAL(3,$B$4:B163)</f>
        <v>14</v>
      </c>
      <c r="B163" s="68"/>
      <c r="C163" s="69"/>
      <c r="D163" s="70"/>
      <c r="E163" s="71"/>
      <c r="F163" s="71"/>
      <c r="G163" s="72">
        <f t="shared" si="21"/>
        <v>0</v>
      </c>
      <c r="H163" s="73"/>
      <c r="I163" s="74">
        <f t="shared" si="17"/>
        <v>0</v>
      </c>
      <c r="J163" s="75">
        <f t="shared" si="18"/>
        <v>0</v>
      </c>
      <c r="K163" s="76">
        <f t="shared" si="19"/>
        <v>0</v>
      </c>
      <c r="L163" s="77">
        <f t="shared" si="20"/>
        <v>0</v>
      </c>
      <c r="M163" s="57"/>
    </row>
    <row r="164" spans="1:13" s="1" customFormat="1">
      <c r="A164" s="9">
        <f>+SUBTOTAL(3,$B$4:B164)</f>
        <v>14</v>
      </c>
      <c r="B164" s="68"/>
      <c r="C164" s="69"/>
      <c r="D164" s="70"/>
      <c r="E164" s="71"/>
      <c r="F164" s="71"/>
      <c r="G164" s="72">
        <f t="shared" si="21"/>
        <v>0</v>
      </c>
      <c r="H164" s="73"/>
      <c r="I164" s="74">
        <f t="shared" si="17"/>
        <v>0</v>
      </c>
      <c r="J164" s="75">
        <f t="shared" si="18"/>
        <v>0</v>
      </c>
      <c r="K164" s="76">
        <f t="shared" si="19"/>
        <v>0</v>
      </c>
      <c r="L164" s="77">
        <f t="shared" si="20"/>
        <v>0</v>
      </c>
      <c r="M164" s="57"/>
    </row>
    <row r="165" spans="1:13" s="1" customFormat="1">
      <c r="A165" s="9">
        <f>+SUBTOTAL(3,$B$4:B165)</f>
        <v>14</v>
      </c>
      <c r="B165" s="68"/>
      <c r="C165" s="69"/>
      <c r="D165" s="70"/>
      <c r="E165" s="71"/>
      <c r="F165" s="71"/>
      <c r="G165" s="72">
        <f t="shared" si="21"/>
        <v>0</v>
      </c>
      <c r="H165" s="73"/>
      <c r="I165" s="74">
        <f t="shared" si="17"/>
        <v>0</v>
      </c>
      <c r="J165" s="75">
        <f t="shared" si="18"/>
        <v>0</v>
      </c>
      <c r="K165" s="76">
        <f t="shared" si="19"/>
        <v>0</v>
      </c>
      <c r="L165" s="77">
        <f t="shared" si="20"/>
        <v>0</v>
      </c>
      <c r="M165" s="57"/>
    </row>
    <row r="166" spans="1:13" s="1" customFormat="1">
      <c r="A166" s="9">
        <f>+SUBTOTAL(3,$B$4:B166)</f>
        <v>14</v>
      </c>
      <c r="B166" s="68"/>
      <c r="C166" s="69"/>
      <c r="D166" s="70"/>
      <c r="E166" s="71"/>
      <c r="F166" s="71"/>
      <c r="G166" s="72">
        <f t="shared" si="21"/>
        <v>0</v>
      </c>
      <c r="H166" s="73"/>
      <c r="I166" s="74">
        <f t="shared" si="17"/>
        <v>0</v>
      </c>
      <c r="J166" s="75">
        <f t="shared" si="18"/>
        <v>0</v>
      </c>
      <c r="K166" s="76">
        <f t="shared" si="19"/>
        <v>0</v>
      </c>
      <c r="L166" s="77">
        <f t="shared" si="20"/>
        <v>0</v>
      </c>
      <c r="M166" s="57"/>
    </row>
    <row r="167" spans="1:13" s="1" customFormat="1">
      <c r="A167" s="9">
        <f>+SUBTOTAL(3,$B$4:B167)</f>
        <v>14</v>
      </c>
      <c r="B167" s="68"/>
      <c r="C167" s="69"/>
      <c r="D167" s="70"/>
      <c r="E167" s="71"/>
      <c r="F167" s="71"/>
      <c r="G167" s="72">
        <f t="shared" si="21"/>
        <v>0</v>
      </c>
      <c r="H167" s="73"/>
      <c r="I167" s="74">
        <f t="shared" si="17"/>
        <v>0</v>
      </c>
      <c r="J167" s="75">
        <f t="shared" si="18"/>
        <v>0</v>
      </c>
      <c r="K167" s="76">
        <f t="shared" si="19"/>
        <v>0</v>
      </c>
      <c r="L167" s="77">
        <f t="shared" si="20"/>
        <v>0</v>
      </c>
      <c r="M167" s="57"/>
    </row>
    <row r="168" spans="1:13" s="1" customFormat="1">
      <c r="A168" s="9">
        <f>+SUBTOTAL(3,$B$4:B168)</f>
        <v>14</v>
      </c>
      <c r="B168" s="68"/>
      <c r="C168" s="69"/>
      <c r="D168" s="70"/>
      <c r="E168" s="71"/>
      <c r="F168" s="71"/>
      <c r="G168" s="72">
        <f t="shared" si="21"/>
        <v>0</v>
      </c>
      <c r="H168" s="73"/>
      <c r="I168" s="74">
        <f t="shared" si="17"/>
        <v>0</v>
      </c>
      <c r="J168" s="75">
        <f t="shared" si="18"/>
        <v>0</v>
      </c>
      <c r="K168" s="76">
        <f t="shared" si="19"/>
        <v>0</v>
      </c>
      <c r="L168" s="77">
        <f t="shared" si="20"/>
        <v>0</v>
      </c>
      <c r="M168" s="57"/>
    </row>
    <row r="169" spans="1:13" s="1" customFormat="1">
      <c r="A169" s="9">
        <f>+SUBTOTAL(3,$B$4:B169)</f>
        <v>14</v>
      </c>
      <c r="B169" s="68"/>
      <c r="C169" s="69"/>
      <c r="D169" s="70"/>
      <c r="E169" s="71"/>
      <c r="F169" s="71"/>
      <c r="G169" s="72">
        <f t="shared" si="21"/>
        <v>0</v>
      </c>
      <c r="H169" s="73"/>
      <c r="I169" s="74">
        <f t="shared" si="17"/>
        <v>0</v>
      </c>
      <c r="J169" s="75">
        <f t="shared" si="18"/>
        <v>0</v>
      </c>
      <c r="K169" s="76">
        <f t="shared" si="19"/>
        <v>0</v>
      </c>
      <c r="L169" s="77">
        <f t="shared" si="20"/>
        <v>0</v>
      </c>
      <c r="M169" s="57"/>
    </row>
    <row r="170" spans="1:13" s="1" customFormat="1">
      <c r="A170" s="9">
        <f>+SUBTOTAL(3,$B$4:B170)</f>
        <v>14</v>
      </c>
      <c r="B170" s="68"/>
      <c r="C170" s="69"/>
      <c r="D170" s="70"/>
      <c r="E170" s="71"/>
      <c r="F170" s="71"/>
      <c r="G170" s="72">
        <f t="shared" si="21"/>
        <v>0</v>
      </c>
      <c r="H170" s="73"/>
      <c r="I170" s="74">
        <f t="shared" si="17"/>
        <v>0</v>
      </c>
      <c r="J170" s="75">
        <f t="shared" si="18"/>
        <v>0</v>
      </c>
      <c r="K170" s="76">
        <f t="shared" si="19"/>
        <v>0</v>
      </c>
      <c r="L170" s="77">
        <f t="shared" si="20"/>
        <v>0</v>
      </c>
      <c r="M170" s="57"/>
    </row>
    <row r="171" spans="1:13" s="1" customFormat="1">
      <c r="A171" s="9">
        <f>+SUBTOTAL(3,$B$4:B171)</f>
        <v>14</v>
      </c>
      <c r="B171" s="68"/>
      <c r="C171" s="69"/>
      <c r="D171" s="70"/>
      <c r="E171" s="71"/>
      <c r="F171" s="71"/>
      <c r="G171" s="72">
        <f t="shared" si="21"/>
        <v>0</v>
      </c>
      <c r="H171" s="73"/>
      <c r="I171" s="74">
        <f t="shared" si="17"/>
        <v>0</v>
      </c>
      <c r="J171" s="75">
        <f t="shared" si="18"/>
        <v>0</v>
      </c>
      <c r="K171" s="76">
        <f t="shared" si="19"/>
        <v>0</v>
      </c>
      <c r="L171" s="77">
        <f t="shared" si="20"/>
        <v>0</v>
      </c>
      <c r="M171" s="57"/>
    </row>
    <row r="172" spans="1:13" s="1" customFormat="1">
      <c r="A172" s="9">
        <f>+SUBTOTAL(3,$B$4:B172)</f>
        <v>14</v>
      </c>
      <c r="B172" s="68"/>
      <c r="C172" s="69"/>
      <c r="D172" s="70"/>
      <c r="E172" s="71"/>
      <c r="F172" s="71"/>
      <c r="G172" s="72">
        <f t="shared" si="21"/>
        <v>0</v>
      </c>
      <c r="H172" s="73"/>
      <c r="I172" s="74">
        <f t="shared" si="17"/>
        <v>0</v>
      </c>
      <c r="J172" s="75">
        <f t="shared" si="18"/>
        <v>0</v>
      </c>
      <c r="K172" s="76">
        <f t="shared" si="19"/>
        <v>0</v>
      </c>
      <c r="L172" s="77">
        <f t="shared" si="20"/>
        <v>0</v>
      </c>
      <c r="M172" s="57"/>
    </row>
    <row r="173" spans="1:13" s="1" customFormat="1">
      <c r="A173" s="9">
        <f>+SUBTOTAL(3,$B$4:B173)</f>
        <v>14</v>
      </c>
      <c r="B173" s="68"/>
      <c r="C173" s="69"/>
      <c r="D173" s="70"/>
      <c r="E173" s="71"/>
      <c r="F173" s="71"/>
      <c r="G173" s="72">
        <f t="shared" si="21"/>
        <v>0</v>
      </c>
      <c r="H173" s="73"/>
      <c r="I173" s="74">
        <f t="shared" si="17"/>
        <v>0</v>
      </c>
      <c r="J173" s="75">
        <f t="shared" si="18"/>
        <v>0</v>
      </c>
      <c r="K173" s="76">
        <f t="shared" si="19"/>
        <v>0</v>
      </c>
      <c r="L173" s="77">
        <f t="shared" si="20"/>
        <v>0</v>
      </c>
      <c r="M173" s="57"/>
    </row>
    <row r="174" spans="1:13" s="1" customFormat="1">
      <c r="A174" s="9">
        <f>+SUBTOTAL(3,$B$4:B174)</f>
        <v>14</v>
      </c>
      <c r="B174" s="68"/>
      <c r="C174" s="69"/>
      <c r="D174" s="70"/>
      <c r="E174" s="71"/>
      <c r="F174" s="71"/>
      <c r="G174" s="72">
        <f t="shared" si="21"/>
        <v>0</v>
      </c>
      <c r="H174" s="73"/>
      <c r="I174" s="74">
        <f t="shared" si="17"/>
        <v>0</v>
      </c>
      <c r="J174" s="75">
        <f t="shared" si="18"/>
        <v>0</v>
      </c>
      <c r="K174" s="76">
        <f t="shared" si="19"/>
        <v>0</v>
      </c>
      <c r="L174" s="77">
        <f t="shared" si="20"/>
        <v>0</v>
      </c>
      <c r="M174" s="57"/>
    </row>
    <row r="175" spans="1:13" s="1" customFormat="1">
      <c r="A175" s="9">
        <f>+SUBTOTAL(3,$B$4:B175)</f>
        <v>14</v>
      </c>
      <c r="B175" s="68"/>
      <c r="C175" s="69"/>
      <c r="D175" s="70"/>
      <c r="E175" s="71"/>
      <c r="F175" s="71"/>
      <c r="G175" s="72">
        <f t="shared" si="21"/>
        <v>0</v>
      </c>
      <c r="H175" s="73"/>
      <c r="I175" s="74">
        <f t="shared" si="17"/>
        <v>0</v>
      </c>
      <c r="J175" s="75">
        <f t="shared" si="18"/>
        <v>0</v>
      </c>
      <c r="K175" s="76">
        <f t="shared" si="19"/>
        <v>0</v>
      </c>
      <c r="L175" s="77">
        <f t="shared" si="20"/>
        <v>0</v>
      </c>
      <c r="M175" s="57"/>
    </row>
    <row r="176" spans="1:13" s="1" customFormat="1">
      <c r="A176" s="9">
        <f>+SUBTOTAL(3,$B$4:B176)</f>
        <v>14</v>
      </c>
      <c r="B176" s="68"/>
      <c r="C176" s="69"/>
      <c r="D176" s="70"/>
      <c r="E176" s="71"/>
      <c r="F176" s="71"/>
      <c r="G176" s="72">
        <f t="shared" si="21"/>
        <v>0</v>
      </c>
      <c r="H176" s="73"/>
      <c r="I176" s="74">
        <f t="shared" si="17"/>
        <v>0</v>
      </c>
      <c r="J176" s="75">
        <f t="shared" si="18"/>
        <v>0</v>
      </c>
      <c r="K176" s="76">
        <f t="shared" si="19"/>
        <v>0</v>
      </c>
      <c r="L176" s="77">
        <f t="shared" si="20"/>
        <v>0</v>
      </c>
      <c r="M176" s="57"/>
    </row>
    <row r="177" spans="1:13" s="1" customFormat="1">
      <c r="A177" s="9">
        <f>+SUBTOTAL(3,$B$4:B177)</f>
        <v>14</v>
      </c>
      <c r="B177" s="68"/>
      <c r="C177" s="69"/>
      <c r="D177" s="70"/>
      <c r="E177" s="71"/>
      <c r="F177" s="71"/>
      <c r="G177" s="72">
        <f t="shared" si="21"/>
        <v>0</v>
      </c>
      <c r="H177" s="73"/>
      <c r="I177" s="74">
        <f t="shared" si="17"/>
        <v>0</v>
      </c>
      <c r="J177" s="75">
        <f t="shared" si="18"/>
        <v>0</v>
      </c>
      <c r="K177" s="76">
        <f t="shared" si="19"/>
        <v>0</v>
      </c>
      <c r="L177" s="77">
        <f t="shared" si="20"/>
        <v>0</v>
      </c>
      <c r="M177" s="57"/>
    </row>
    <row r="178" spans="1:13" s="1" customFormat="1">
      <c r="A178" s="9">
        <f>+SUBTOTAL(3,$B$4:B178)</f>
        <v>14</v>
      </c>
      <c r="B178" s="68"/>
      <c r="C178" s="69"/>
      <c r="D178" s="70"/>
      <c r="E178" s="71"/>
      <c r="F178" s="71"/>
      <c r="G178" s="72">
        <f t="shared" si="21"/>
        <v>0</v>
      </c>
      <c r="H178" s="73"/>
      <c r="I178" s="74">
        <f t="shared" si="17"/>
        <v>0</v>
      </c>
      <c r="J178" s="75">
        <f t="shared" si="18"/>
        <v>0</v>
      </c>
      <c r="K178" s="76">
        <f t="shared" si="19"/>
        <v>0</v>
      </c>
      <c r="L178" s="77">
        <f t="shared" si="20"/>
        <v>0</v>
      </c>
      <c r="M178" s="57"/>
    </row>
    <row r="179" spans="1:13" s="1" customFormat="1">
      <c r="A179" s="9">
        <f>+SUBTOTAL(3,$B$4:B179)</f>
        <v>14</v>
      </c>
      <c r="B179" s="68"/>
      <c r="C179" s="69"/>
      <c r="D179" s="70"/>
      <c r="E179" s="71"/>
      <c r="F179" s="71"/>
      <c r="G179" s="72">
        <f t="shared" si="21"/>
        <v>0</v>
      </c>
      <c r="H179" s="73"/>
      <c r="I179" s="74">
        <f t="shared" si="17"/>
        <v>0</v>
      </c>
      <c r="J179" s="75">
        <f t="shared" si="18"/>
        <v>0</v>
      </c>
      <c r="K179" s="76">
        <f t="shared" si="19"/>
        <v>0</v>
      </c>
      <c r="L179" s="77">
        <f t="shared" si="20"/>
        <v>0</v>
      </c>
      <c r="M179" s="57"/>
    </row>
    <row r="180" spans="1:13" s="1" customFormat="1">
      <c r="A180" s="9">
        <f>+SUBTOTAL(3,$B$4:B180)</f>
        <v>14</v>
      </c>
      <c r="B180" s="68"/>
      <c r="C180" s="69"/>
      <c r="D180" s="70"/>
      <c r="E180" s="71"/>
      <c r="F180" s="71"/>
      <c r="G180" s="72">
        <f t="shared" si="21"/>
        <v>0</v>
      </c>
      <c r="H180" s="73"/>
      <c r="I180" s="74">
        <f t="shared" si="17"/>
        <v>0</v>
      </c>
      <c r="J180" s="75">
        <f t="shared" si="18"/>
        <v>0</v>
      </c>
      <c r="K180" s="76">
        <f t="shared" si="19"/>
        <v>0</v>
      </c>
      <c r="L180" s="77">
        <f t="shared" si="20"/>
        <v>0</v>
      </c>
      <c r="M180" s="57"/>
    </row>
    <row r="181" spans="1:13" s="1" customFormat="1">
      <c r="A181" s="9">
        <f>+SUBTOTAL(3,$B$4:B181)</f>
        <v>14</v>
      </c>
      <c r="B181" s="68"/>
      <c r="C181" s="69"/>
      <c r="D181" s="70"/>
      <c r="E181" s="71"/>
      <c r="F181" s="71"/>
      <c r="G181" s="72">
        <f t="shared" si="21"/>
        <v>0</v>
      </c>
      <c r="H181" s="73"/>
      <c r="I181" s="74">
        <f t="shared" si="17"/>
        <v>0</v>
      </c>
      <c r="J181" s="75">
        <f t="shared" si="18"/>
        <v>0</v>
      </c>
      <c r="K181" s="76">
        <f t="shared" si="19"/>
        <v>0</v>
      </c>
      <c r="L181" s="77">
        <f t="shared" si="20"/>
        <v>0</v>
      </c>
      <c r="M181" s="57"/>
    </row>
    <row r="182" spans="1:13" s="1" customFormat="1">
      <c r="A182" s="9">
        <f>+SUBTOTAL(3,$B$4:B182)</f>
        <v>14</v>
      </c>
      <c r="B182" s="68"/>
      <c r="C182" s="69"/>
      <c r="D182" s="70"/>
      <c r="E182" s="71"/>
      <c r="F182" s="71"/>
      <c r="G182" s="72">
        <f t="shared" si="21"/>
        <v>0</v>
      </c>
      <c r="H182" s="73"/>
      <c r="I182" s="74">
        <f t="shared" si="17"/>
        <v>0</v>
      </c>
      <c r="J182" s="75">
        <f t="shared" si="18"/>
        <v>0</v>
      </c>
      <c r="K182" s="76">
        <f t="shared" si="19"/>
        <v>0</v>
      </c>
      <c r="L182" s="77">
        <f t="shared" si="20"/>
        <v>0</v>
      </c>
      <c r="M182" s="57"/>
    </row>
    <row r="183" spans="1:13" s="1" customFormat="1">
      <c r="A183" s="9">
        <f>+SUBTOTAL(3,$B$4:B183)</f>
        <v>14</v>
      </c>
      <c r="B183" s="68"/>
      <c r="C183" s="69"/>
      <c r="D183" s="70"/>
      <c r="E183" s="71"/>
      <c r="F183" s="71"/>
      <c r="G183" s="72">
        <f t="shared" si="21"/>
        <v>0</v>
      </c>
      <c r="H183" s="73"/>
      <c r="I183" s="74">
        <f t="shared" si="17"/>
        <v>0</v>
      </c>
      <c r="J183" s="75">
        <f t="shared" si="18"/>
        <v>0</v>
      </c>
      <c r="K183" s="76">
        <f t="shared" si="19"/>
        <v>0</v>
      </c>
      <c r="L183" s="77">
        <f t="shared" si="20"/>
        <v>0</v>
      </c>
      <c r="M183" s="57"/>
    </row>
    <row r="184" spans="1:13" s="1" customFormat="1">
      <c r="A184" s="9">
        <f>+SUBTOTAL(3,$B$4:B184)</f>
        <v>14</v>
      </c>
      <c r="B184" s="68"/>
      <c r="C184" s="69"/>
      <c r="D184" s="70"/>
      <c r="E184" s="71"/>
      <c r="F184" s="71"/>
      <c r="G184" s="72">
        <f t="shared" si="21"/>
        <v>0</v>
      </c>
      <c r="H184" s="73"/>
      <c r="I184" s="74">
        <f t="shared" si="17"/>
        <v>0</v>
      </c>
      <c r="J184" s="75">
        <f t="shared" si="18"/>
        <v>0</v>
      </c>
      <c r="K184" s="76">
        <f t="shared" si="19"/>
        <v>0</v>
      </c>
      <c r="L184" s="77">
        <f t="shared" si="20"/>
        <v>0</v>
      </c>
      <c r="M184" s="57"/>
    </row>
    <row r="185" spans="1:13" s="1" customFormat="1">
      <c r="A185" s="9">
        <f>+SUBTOTAL(3,$B$4:B185)</f>
        <v>14</v>
      </c>
      <c r="B185" s="68"/>
      <c r="C185" s="69"/>
      <c r="D185" s="70"/>
      <c r="E185" s="71"/>
      <c r="F185" s="71"/>
      <c r="G185" s="72">
        <f t="shared" si="21"/>
        <v>0</v>
      </c>
      <c r="H185" s="73"/>
      <c r="I185" s="74">
        <f t="shared" si="17"/>
        <v>0</v>
      </c>
      <c r="J185" s="75">
        <f t="shared" si="18"/>
        <v>0</v>
      </c>
      <c r="K185" s="76">
        <f t="shared" si="19"/>
        <v>0</v>
      </c>
      <c r="L185" s="77">
        <f t="shared" si="20"/>
        <v>0</v>
      </c>
      <c r="M185" s="57"/>
    </row>
    <row r="186" spans="1:13" s="1" customFormat="1">
      <c r="A186" s="9">
        <f>+SUBTOTAL(3,$B$4:B186)</f>
        <v>14</v>
      </c>
      <c r="B186" s="68"/>
      <c r="C186" s="69"/>
      <c r="D186" s="70"/>
      <c r="E186" s="71"/>
      <c r="F186" s="71"/>
      <c r="G186" s="72">
        <f t="shared" si="21"/>
        <v>0</v>
      </c>
      <c r="H186" s="73"/>
      <c r="I186" s="74">
        <f t="shared" si="17"/>
        <v>0</v>
      </c>
      <c r="J186" s="75">
        <f t="shared" si="18"/>
        <v>0</v>
      </c>
      <c r="K186" s="76">
        <f t="shared" si="19"/>
        <v>0</v>
      </c>
      <c r="L186" s="77">
        <f t="shared" si="20"/>
        <v>0</v>
      </c>
      <c r="M186" s="57"/>
    </row>
    <row r="187" spans="1:13" s="1" customFormat="1">
      <c r="A187" s="9">
        <f>+SUBTOTAL(3,$B$4:B187)</f>
        <v>14</v>
      </c>
      <c r="B187" s="68"/>
      <c r="C187" s="69"/>
      <c r="D187" s="70"/>
      <c r="E187" s="71"/>
      <c r="F187" s="71"/>
      <c r="G187" s="72">
        <f t="shared" si="21"/>
        <v>0</v>
      </c>
      <c r="H187" s="73"/>
      <c r="I187" s="74">
        <f t="shared" si="17"/>
        <v>0</v>
      </c>
      <c r="J187" s="75">
        <f t="shared" si="18"/>
        <v>0</v>
      </c>
      <c r="K187" s="76">
        <f t="shared" si="19"/>
        <v>0</v>
      </c>
      <c r="L187" s="77">
        <f t="shared" si="20"/>
        <v>0</v>
      </c>
      <c r="M187" s="57"/>
    </row>
    <row r="188" spans="1:13" s="1" customFormat="1">
      <c r="A188" s="9">
        <f>+SUBTOTAL(3,$B$4:B188)</f>
        <v>14</v>
      </c>
      <c r="B188" s="68"/>
      <c r="C188" s="69"/>
      <c r="D188" s="70"/>
      <c r="E188" s="71"/>
      <c r="F188" s="71"/>
      <c r="G188" s="72">
        <f t="shared" si="21"/>
        <v>0</v>
      </c>
      <c r="H188" s="73"/>
      <c r="I188" s="74">
        <f t="shared" si="17"/>
        <v>0</v>
      </c>
      <c r="J188" s="75">
        <f t="shared" si="18"/>
        <v>0</v>
      </c>
      <c r="K188" s="76">
        <f t="shared" si="19"/>
        <v>0</v>
      </c>
      <c r="L188" s="77">
        <f t="shared" si="20"/>
        <v>0</v>
      </c>
      <c r="M188" s="57"/>
    </row>
    <row r="189" spans="1:13" s="1" customFormat="1">
      <c r="A189" s="9">
        <f>+SUBTOTAL(3,$B$4:B189)</f>
        <v>14</v>
      </c>
      <c r="B189" s="68"/>
      <c r="C189" s="69"/>
      <c r="D189" s="70"/>
      <c r="E189" s="71"/>
      <c r="F189" s="71"/>
      <c r="G189" s="72">
        <f t="shared" si="21"/>
        <v>0</v>
      </c>
      <c r="H189" s="73"/>
      <c r="I189" s="74">
        <f t="shared" si="17"/>
        <v>0</v>
      </c>
      <c r="J189" s="75">
        <f t="shared" si="18"/>
        <v>0</v>
      </c>
      <c r="K189" s="76">
        <f t="shared" si="19"/>
        <v>0</v>
      </c>
      <c r="L189" s="77">
        <f t="shared" si="20"/>
        <v>0</v>
      </c>
      <c r="M189" s="57"/>
    </row>
    <row r="190" spans="1:13" s="1" customFormat="1">
      <c r="A190" s="9">
        <f>+SUBTOTAL(3,$B$4:B190)</f>
        <v>14</v>
      </c>
      <c r="B190" s="68"/>
      <c r="C190" s="69"/>
      <c r="D190" s="70"/>
      <c r="E190" s="71"/>
      <c r="F190" s="71"/>
      <c r="G190" s="72">
        <f t="shared" si="21"/>
        <v>0</v>
      </c>
      <c r="H190" s="73"/>
      <c r="I190" s="74">
        <f t="shared" si="17"/>
        <v>0</v>
      </c>
      <c r="J190" s="75">
        <f t="shared" si="18"/>
        <v>0</v>
      </c>
      <c r="K190" s="76">
        <f t="shared" si="19"/>
        <v>0</v>
      </c>
      <c r="L190" s="77">
        <f t="shared" si="20"/>
        <v>0</v>
      </c>
      <c r="M190" s="57"/>
    </row>
    <row r="191" spans="1:13" s="1" customFormat="1">
      <c r="A191" s="9">
        <f>+SUBTOTAL(3,$B$4:B191)</f>
        <v>14</v>
      </c>
      <c r="B191" s="68"/>
      <c r="C191" s="69"/>
      <c r="D191" s="70"/>
      <c r="E191" s="71"/>
      <c r="F191" s="71"/>
      <c r="G191" s="72">
        <f t="shared" si="21"/>
        <v>0</v>
      </c>
      <c r="H191" s="73"/>
      <c r="I191" s="74">
        <f t="shared" si="17"/>
        <v>0</v>
      </c>
      <c r="J191" s="75">
        <f t="shared" si="18"/>
        <v>0</v>
      </c>
      <c r="K191" s="76">
        <f t="shared" si="19"/>
        <v>0</v>
      </c>
      <c r="L191" s="77">
        <f t="shared" si="20"/>
        <v>0</v>
      </c>
      <c r="M191" s="57"/>
    </row>
    <row r="192" spans="1:13" s="1" customFormat="1">
      <c r="A192" s="9">
        <f>+SUBTOTAL(3,$B$4:B192)</f>
        <v>14</v>
      </c>
      <c r="B192" s="68"/>
      <c r="C192" s="69"/>
      <c r="D192" s="70"/>
      <c r="E192" s="71"/>
      <c r="F192" s="71"/>
      <c r="G192" s="72">
        <f t="shared" si="21"/>
        <v>0</v>
      </c>
      <c r="H192" s="73"/>
      <c r="I192" s="74">
        <f t="shared" si="17"/>
        <v>0</v>
      </c>
      <c r="J192" s="75">
        <f t="shared" si="18"/>
        <v>0</v>
      </c>
      <c r="K192" s="76">
        <f t="shared" si="19"/>
        <v>0</v>
      </c>
      <c r="L192" s="77">
        <f t="shared" si="20"/>
        <v>0</v>
      </c>
      <c r="M192" s="57"/>
    </row>
    <row r="193" spans="1:13" s="1" customFormat="1">
      <c r="A193" s="9">
        <f>+SUBTOTAL(3,$B$4:B193)</f>
        <v>14</v>
      </c>
      <c r="B193" s="68"/>
      <c r="C193" s="69"/>
      <c r="D193" s="70"/>
      <c r="E193" s="71"/>
      <c r="F193" s="71"/>
      <c r="G193" s="72">
        <f t="shared" si="21"/>
        <v>0</v>
      </c>
      <c r="H193" s="73"/>
      <c r="I193" s="74">
        <f t="shared" si="17"/>
        <v>0</v>
      </c>
      <c r="J193" s="75">
        <f t="shared" si="18"/>
        <v>0</v>
      </c>
      <c r="K193" s="76">
        <f t="shared" si="19"/>
        <v>0</v>
      </c>
      <c r="L193" s="77">
        <f t="shared" si="20"/>
        <v>0</v>
      </c>
      <c r="M193" s="57"/>
    </row>
    <row r="194" spans="1:13" s="1" customFormat="1">
      <c r="A194" s="9">
        <f>+SUBTOTAL(3,$B$4:B194)</f>
        <v>14</v>
      </c>
      <c r="B194" s="68"/>
      <c r="C194" s="69"/>
      <c r="D194" s="70"/>
      <c r="E194" s="71"/>
      <c r="F194" s="71"/>
      <c r="G194" s="72">
        <f t="shared" si="21"/>
        <v>0</v>
      </c>
      <c r="H194" s="73"/>
      <c r="I194" s="74">
        <f t="shared" si="17"/>
        <v>0</v>
      </c>
      <c r="J194" s="75">
        <f t="shared" si="18"/>
        <v>0</v>
      </c>
      <c r="K194" s="76">
        <f t="shared" si="19"/>
        <v>0</v>
      </c>
      <c r="L194" s="77">
        <f t="shared" si="20"/>
        <v>0</v>
      </c>
      <c r="M194" s="57"/>
    </row>
    <row r="195" spans="1:13" s="1" customFormat="1">
      <c r="A195" s="9">
        <f>+SUBTOTAL(3,$B$4:B195)</f>
        <v>14</v>
      </c>
      <c r="B195" s="68"/>
      <c r="C195" s="69"/>
      <c r="D195" s="70"/>
      <c r="E195" s="71"/>
      <c r="F195" s="71"/>
      <c r="G195" s="72">
        <f t="shared" si="21"/>
        <v>0</v>
      </c>
      <c r="H195" s="73"/>
      <c r="I195" s="74">
        <f t="shared" si="17"/>
        <v>0</v>
      </c>
      <c r="J195" s="75">
        <f t="shared" si="18"/>
        <v>0</v>
      </c>
      <c r="K195" s="76">
        <f t="shared" si="19"/>
        <v>0</v>
      </c>
      <c r="L195" s="77">
        <f t="shared" si="20"/>
        <v>0</v>
      </c>
      <c r="M195" s="57"/>
    </row>
    <row r="196" spans="1:13" s="1" customFormat="1">
      <c r="A196" s="9">
        <f>+SUBTOTAL(3,$B$4:B196)</f>
        <v>14</v>
      </c>
      <c r="B196" s="68"/>
      <c r="C196" s="69"/>
      <c r="D196" s="70"/>
      <c r="E196" s="71"/>
      <c r="F196" s="71"/>
      <c r="G196" s="72">
        <f t="shared" si="21"/>
        <v>0</v>
      </c>
      <c r="H196" s="73"/>
      <c r="I196" s="74">
        <f t="shared" si="17"/>
        <v>0</v>
      </c>
      <c r="J196" s="75">
        <f t="shared" si="18"/>
        <v>0</v>
      </c>
      <c r="K196" s="76">
        <f t="shared" si="19"/>
        <v>0</v>
      </c>
      <c r="L196" s="77">
        <f t="shared" si="20"/>
        <v>0</v>
      </c>
      <c r="M196" s="57"/>
    </row>
    <row r="197" spans="1:13" s="1" customFormat="1">
      <c r="A197" s="9">
        <f>+SUBTOTAL(3,$B$4:B197)</f>
        <v>14</v>
      </c>
      <c r="B197" s="68"/>
      <c r="C197" s="69"/>
      <c r="D197" s="70"/>
      <c r="E197" s="71"/>
      <c r="F197" s="71"/>
      <c r="G197" s="72">
        <f t="shared" si="21"/>
        <v>0</v>
      </c>
      <c r="H197" s="73"/>
      <c r="I197" s="74">
        <f t="shared" ref="I197:I260" si="22">+IF(D197,100%)*(F197&gt;D197)*(F197-D197)</f>
        <v>0</v>
      </c>
      <c r="J197" s="75">
        <f t="shared" ref="J197:J260" si="23">+IF(D197,100%)*(D197&gt;F197)*(D197-F197)</f>
        <v>0</v>
      </c>
      <c r="K197" s="76">
        <f t="shared" ref="K197:K260" si="24">SUM(D197:E197)*H197</f>
        <v>0</v>
      </c>
      <c r="L197" s="77">
        <f t="shared" ref="L197:L260" si="25">+E197*H197</f>
        <v>0</v>
      </c>
      <c r="M197" s="57"/>
    </row>
    <row r="198" spans="1:13" s="1" customFormat="1">
      <c r="A198" s="9">
        <f>+SUBTOTAL(3,$B$4:B198)</f>
        <v>14</v>
      </c>
      <c r="B198" s="68"/>
      <c r="C198" s="69"/>
      <c r="D198" s="70"/>
      <c r="E198" s="71"/>
      <c r="F198" s="71"/>
      <c r="G198" s="72">
        <f t="shared" si="21"/>
        <v>0</v>
      </c>
      <c r="H198" s="73"/>
      <c r="I198" s="74">
        <f t="shared" si="22"/>
        <v>0</v>
      </c>
      <c r="J198" s="75">
        <f t="shared" si="23"/>
        <v>0</v>
      </c>
      <c r="K198" s="76">
        <f t="shared" si="24"/>
        <v>0</v>
      </c>
      <c r="L198" s="77">
        <f t="shared" si="25"/>
        <v>0</v>
      </c>
      <c r="M198" s="57"/>
    </row>
    <row r="199" spans="1:13" s="1" customFormat="1">
      <c r="A199" s="9">
        <f>+SUBTOTAL(3,$B$4:B199)</f>
        <v>14</v>
      </c>
      <c r="B199" s="68"/>
      <c r="C199" s="69"/>
      <c r="D199" s="70"/>
      <c r="E199" s="71"/>
      <c r="F199" s="71"/>
      <c r="G199" s="72">
        <f t="shared" si="21"/>
        <v>0</v>
      </c>
      <c r="H199" s="73"/>
      <c r="I199" s="74">
        <f t="shared" si="22"/>
        <v>0</v>
      </c>
      <c r="J199" s="75">
        <f t="shared" si="23"/>
        <v>0</v>
      </c>
      <c r="K199" s="76">
        <f t="shared" si="24"/>
        <v>0</v>
      </c>
      <c r="L199" s="77">
        <f t="shared" si="25"/>
        <v>0</v>
      </c>
      <c r="M199" s="57"/>
    </row>
    <row r="200" spans="1:13" s="1" customFormat="1">
      <c r="A200" s="9">
        <f>+SUBTOTAL(3,$B$4:B200)</f>
        <v>14</v>
      </c>
      <c r="B200" s="68"/>
      <c r="C200" s="69"/>
      <c r="D200" s="70"/>
      <c r="E200" s="71"/>
      <c r="F200" s="71"/>
      <c r="G200" s="72">
        <f t="shared" ref="G200:G263" si="26">+F200-E200</f>
        <v>0</v>
      </c>
      <c r="H200" s="73"/>
      <c r="I200" s="74">
        <f t="shared" si="22"/>
        <v>0</v>
      </c>
      <c r="J200" s="75">
        <f t="shared" si="23"/>
        <v>0</v>
      </c>
      <c r="K200" s="76">
        <f t="shared" si="24"/>
        <v>0</v>
      </c>
      <c r="L200" s="77">
        <f t="shared" si="25"/>
        <v>0</v>
      </c>
      <c r="M200" s="57"/>
    </row>
    <row r="201" spans="1:13" s="1" customFormat="1">
      <c r="A201" s="9">
        <f>+SUBTOTAL(3,$B$4:B201)</f>
        <v>14</v>
      </c>
      <c r="B201" s="68"/>
      <c r="C201" s="69"/>
      <c r="D201" s="70"/>
      <c r="E201" s="71"/>
      <c r="F201" s="71"/>
      <c r="G201" s="72">
        <f t="shared" si="26"/>
        <v>0</v>
      </c>
      <c r="H201" s="73"/>
      <c r="I201" s="74">
        <f t="shared" si="22"/>
        <v>0</v>
      </c>
      <c r="J201" s="75">
        <f t="shared" si="23"/>
        <v>0</v>
      </c>
      <c r="K201" s="76">
        <f t="shared" si="24"/>
        <v>0</v>
      </c>
      <c r="L201" s="77">
        <f t="shared" si="25"/>
        <v>0</v>
      </c>
      <c r="M201" s="57"/>
    </row>
    <row r="202" spans="1:13" s="1" customFormat="1">
      <c r="A202" s="9">
        <f>+SUBTOTAL(3,$B$4:B202)</f>
        <v>14</v>
      </c>
      <c r="B202" s="68"/>
      <c r="C202" s="69"/>
      <c r="D202" s="70"/>
      <c r="E202" s="71"/>
      <c r="F202" s="71"/>
      <c r="G202" s="72">
        <f t="shared" si="26"/>
        <v>0</v>
      </c>
      <c r="H202" s="73"/>
      <c r="I202" s="74">
        <f t="shared" si="22"/>
        <v>0</v>
      </c>
      <c r="J202" s="75">
        <f t="shared" si="23"/>
        <v>0</v>
      </c>
      <c r="K202" s="76">
        <f t="shared" si="24"/>
        <v>0</v>
      </c>
      <c r="L202" s="77">
        <f t="shared" si="25"/>
        <v>0</v>
      </c>
      <c r="M202" s="57"/>
    </row>
    <row r="203" spans="1:13" s="1" customFormat="1">
      <c r="A203" s="9">
        <f>+SUBTOTAL(3,$B$4:B203)</f>
        <v>14</v>
      </c>
      <c r="B203" s="68"/>
      <c r="C203" s="69"/>
      <c r="D203" s="70"/>
      <c r="E203" s="71"/>
      <c r="F203" s="71"/>
      <c r="G203" s="72">
        <f t="shared" si="26"/>
        <v>0</v>
      </c>
      <c r="H203" s="73"/>
      <c r="I203" s="74">
        <f t="shared" si="22"/>
        <v>0</v>
      </c>
      <c r="J203" s="75">
        <f t="shared" si="23"/>
        <v>0</v>
      </c>
      <c r="K203" s="76">
        <f t="shared" si="24"/>
        <v>0</v>
      </c>
      <c r="L203" s="77">
        <f t="shared" si="25"/>
        <v>0</v>
      </c>
      <c r="M203" s="57"/>
    </row>
    <row r="204" spans="1:13" s="1" customFormat="1">
      <c r="A204" s="9">
        <f>+SUBTOTAL(3,$B$4:B204)</f>
        <v>14</v>
      </c>
      <c r="B204" s="68"/>
      <c r="C204" s="69"/>
      <c r="D204" s="70"/>
      <c r="E204" s="71"/>
      <c r="F204" s="71"/>
      <c r="G204" s="72">
        <f t="shared" si="26"/>
        <v>0</v>
      </c>
      <c r="H204" s="73"/>
      <c r="I204" s="74">
        <f t="shared" si="22"/>
        <v>0</v>
      </c>
      <c r="J204" s="75">
        <f t="shared" si="23"/>
        <v>0</v>
      </c>
      <c r="K204" s="76">
        <f t="shared" si="24"/>
        <v>0</v>
      </c>
      <c r="L204" s="77">
        <f t="shared" si="25"/>
        <v>0</v>
      </c>
      <c r="M204" s="57"/>
    </row>
    <row r="205" spans="1:13" s="1" customFormat="1">
      <c r="A205" s="9">
        <f>+SUBTOTAL(3,$B$4:B205)</f>
        <v>14</v>
      </c>
      <c r="B205" s="68"/>
      <c r="C205" s="69"/>
      <c r="D205" s="70"/>
      <c r="E205" s="71"/>
      <c r="F205" s="71"/>
      <c r="G205" s="72">
        <f t="shared" si="26"/>
        <v>0</v>
      </c>
      <c r="H205" s="73"/>
      <c r="I205" s="74">
        <f t="shared" si="22"/>
        <v>0</v>
      </c>
      <c r="J205" s="75">
        <f t="shared" si="23"/>
        <v>0</v>
      </c>
      <c r="K205" s="76">
        <f t="shared" si="24"/>
        <v>0</v>
      </c>
      <c r="L205" s="77">
        <f t="shared" si="25"/>
        <v>0</v>
      </c>
      <c r="M205" s="57"/>
    </row>
    <row r="206" spans="1:13" s="1" customFormat="1">
      <c r="A206" s="9">
        <f>+SUBTOTAL(3,$B$4:B206)</f>
        <v>14</v>
      </c>
      <c r="B206" s="68"/>
      <c r="C206" s="69"/>
      <c r="D206" s="70"/>
      <c r="E206" s="71"/>
      <c r="F206" s="71"/>
      <c r="G206" s="72">
        <f t="shared" si="26"/>
        <v>0</v>
      </c>
      <c r="H206" s="73"/>
      <c r="I206" s="74">
        <f t="shared" si="22"/>
        <v>0</v>
      </c>
      <c r="J206" s="75">
        <f t="shared" si="23"/>
        <v>0</v>
      </c>
      <c r="K206" s="76">
        <f t="shared" si="24"/>
        <v>0</v>
      </c>
      <c r="L206" s="77">
        <f t="shared" si="25"/>
        <v>0</v>
      </c>
      <c r="M206" s="57"/>
    </row>
    <row r="207" spans="1:13" s="1" customFormat="1">
      <c r="A207" s="9">
        <f>+SUBTOTAL(3,$B$4:B207)</f>
        <v>14</v>
      </c>
      <c r="B207" s="68"/>
      <c r="C207" s="69"/>
      <c r="D207" s="70"/>
      <c r="E207" s="71"/>
      <c r="F207" s="71"/>
      <c r="G207" s="72">
        <f t="shared" si="26"/>
        <v>0</v>
      </c>
      <c r="H207" s="73"/>
      <c r="I207" s="74">
        <f t="shared" si="22"/>
        <v>0</v>
      </c>
      <c r="J207" s="75">
        <f t="shared" si="23"/>
        <v>0</v>
      </c>
      <c r="K207" s="76">
        <f t="shared" si="24"/>
        <v>0</v>
      </c>
      <c r="L207" s="77">
        <f t="shared" si="25"/>
        <v>0</v>
      </c>
      <c r="M207" s="57"/>
    </row>
    <row r="208" spans="1:13" s="1" customFormat="1">
      <c r="A208" s="9">
        <f>+SUBTOTAL(3,$B$4:B208)</f>
        <v>14</v>
      </c>
      <c r="B208" s="68"/>
      <c r="C208" s="69"/>
      <c r="D208" s="70"/>
      <c r="E208" s="71"/>
      <c r="F208" s="71"/>
      <c r="G208" s="72">
        <f t="shared" si="26"/>
        <v>0</v>
      </c>
      <c r="H208" s="73"/>
      <c r="I208" s="74">
        <f t="shared" si="22"/>
        <v>0</v>
      </c>
      <c r="J208" s="75">
        <f t="shared" si="23"/>
        <v>0</v>
      </c>
      <c r="K208" s="76">
        <f t="shared" si="24"/>
        <v>0</v>
      </c>
      <c r="L208" s="77">
        <f t="shared" si="25"/>
        <v>0</v>
      </c>
      <c r="M208" s="57"/>
    </row>
    <row r="209" spans="1:13" s="1" customFormat="1">
      <c r="A209" s="9">
        <f>+SUBTOTAL(3,$B$4:B209)</f>
        <v>14</v>
      </c>
      <c r="B209" s="68"/>
      <c r="C209" s="69"/>
      <c r="D209" s="70"/>
      <c r="E209" s="71"/>
      <c r="F209" s="71"/>
      <c r="G209" s="72">
        <f t="shared" si="26"/>
        <v>0</v>
      </c>
      <c r="H209" s="73"/>
      <c r="I209" s="74">
        <f t="shared" si="22"/>
        <v>0</v>
      </c>
      <c r="J209" s="75">
        <f t="shared" si="23"/>
        <v>0</v>
      </c>
      <c r="K209" s="76">
        <f t="shared" si="24"/>
        <v>0</v>
      </c>
      <c r="L209" s="77">
        <f t="shared" si="25"/>
        <v>0</v>
      </c>
      <c r="M209" s="57"/>
    </row>
    <row r="210" spans="1:13" s="1" customFormat="1">
      <c r="A210" s="9">
        <f>+SUBTOTAL(3,$B$4:B210)</f>
        <v>14</v>
      </c>
      <c r="B210" s="68"/>
      <c r="C210" s="69"/>
      <c r="D210" s="70"/>
      <c r="E210" s="71"/>
      <c r="F210" s="71"/>
      <c r="G210" s="72">
        <f t="shared" si="26"/>
        <v>0</v>
      </c>
      <c r="H210" s="73"/>
      <c r="I210" s="74">
        <f t="shared" si="22"/>
        <v>0</v>
      </c>
      <c r="J210" s="75">
        <f t="shared" si="23"/>
        <v>0</v>
      </c>
      <c r="K210" s="76">
        <f t="shared" si="24"/>
        <v>0</v>
      </c>
      <c r="L210" s="77">
        <f t="shared" si="25"/>
        <v>0</v>
      </c>
      <c r="M210" s="57"/>
    </row>
    <row r="211" spans="1:13" s="1" customFormat="1">
      <c r="A211" s="9">
        <f>+SUBTOTAL(3,$B$4:B211)</f>
        <v>14</v>
      </c>
      <c r="B211" s="68"/>
      <c r="C211" s="69"/>
      <c r="D211" s="70"/>
      <c r="E211" s="71"/>
      <c r="F211" s="71"/>
      <c r="G211" s="72">
        <f t="shared" si="26"/>
        <v>0</v>
      </c>
      <c r="H211" s="73"/>
      <c r="I211" s="74">
        <f t="shared" si="22"/>
        <v>0</v>
      </c>
      <c r="J211" s="75">
        <f t="shared" si="23"/>
        <v>0</v>
      </c>
      <c r="K211" s="76">
        <f t="shared" si="24"/>
        <v>0</v>
      </c>
      <c r="L211" s="77">
        <f t="shared" si="25"/>
        <v>0</v>
      </c>
      <c r="M211" s="57"/>
    </row>
    <row r="212" spans="1:13" s="1" customFormat="1">
      <c r="A212" s="9">
        <f>+SUBTOTAL(3,$B$4:B212)</f>
        <v>14</v>
      </c>
      <c r="B212" s="68"/>
      <c r="C212" s="69"/>
      <c r="D212" s="70"/>
      <c r="E212" s="71"/>
      <c r="F212" s="71"/>
      <c r="G212" s="72">
        <f t="shared" si="26"/>
        <v>0</v>
      </c>
      <c r="H212" s="73"/>
      <c r="I212" s="74">
        <f t="shared" si="22"/>
        <v>0</v>
      </c>
      <c r="J212" s="75">
        <f t="shared" si="23"/>
        <v>0</v>
      </c>
      <c r="K212" s="76">
        <f t="shared" si="24"/>
        <v>0</v>
      </c>
      <c r="L212" s="77">
        <f t="shared" si="25"/>
        <v>0</v>
      </c>
      <c r="M212" s="57"/>
    </row>
    <row r="213" spans="1:13" s="1" customFormat="1">
      <c r="A213" s="9">
        <f>+SUBTOTAL(3,$B$4:B213)</f>
        <v>14</v>
      </c>
      <c r="B213" s="68"/>
      <c r="C213" s="69"/>
      <c r="D213" s="70"/>
      <c r="E213" s="71"/>
      <c r="F213" s="71"/>
      <c r="G213" s="72">
        <f t="shared" si="26"/>
        <v>0</v>
      </c>
      <c r="H213" s="73"/>
      <c r="I213" s="74">
        <f t="shared" si="22"/>
        <v>0</v>
      </c>
      <c r="J213" s="75">
        <f t="shared" si="23"/>
        <v>0</v>
      </c>
      <c r="K213" s="76">
        <f t="shared" si="24"/>
        <v>0</v>
      </c>
      <c r="L213" s="77">
        <f t="shared" si="25"/>
        <v>0</v>
      </c>
      <c r="M213" s="57"/>
    </row>
    <row r="214" spans="1:13" s="1" customFormat="1">
      <c r="A214" s="9">
        <f>+SUBTOTAL(3,$B$4:B214)</f>
        <v>14</v>
      </c>
      <c r="B214" s="68"/>
      <c r="C214" s="69"/>
      <c r="D214" s="70"/>
      <c r="E214" s="71"/>
      <c r="F214" s="71"/>
      <c r="G214" s="72">
        <f t="shared" si="26"/>
        <v>0</v>
      </c>
      <c r="H214" s="73"/>
      <c r="I214" s="74">
        <f t="shared" si="22"/>
        <v>0</v>
      </c>
      <c r="J214" s="75">
        <f t="shared" si="23"/>
        <v>0</v>
      </c>
      <c r="K214" s="76">
        <f t="shared" si="24"/>
        <v>0</v>
      </c>
      <c r="L214" s="77">
        <f t="shared" si="25"/>
        <v>0</v>
      </c>
      <c r="M214" s="57"/>
    </row>
    <row r="215" spans="1:13" s="1" customFormat="1">
      <c r="A215" s="9">
        <f>+SUBTOTAL(3,$B$4:B215)</f>
        <v>14</v>
      </c>
      <c r="B215" s="68"/>
      <c r="C215" s="69"/>
      <c r="D215" s="70"/>
      <c r="E215" s="71"/>
      <c r="F215" s="71"/>
      <c r="G215" s="72">
        <f t="shared" si="26"/>
        <v>0</v>
      </c>
      <c r="H215" s="73"/>
      <c r="I215" s="74">
        <f t="shared" si="22"/>
        <v>0</v>
      </c>
      <c r="J215" s="75">
        <f t="shared" si="23"/>
        <v>0</v>
      </c>
      <c r="K215" s="76">
        <f t="shared" si="24"/>
        <v>0</v>
      </c>
      <c r="L215" s="77">
        <f t="shared" si="25"/>
        <v>0</v>
      </c>
      <c r="M215" s="57"/>
    </row>
    <row r="216" spans="1:13" s="1" customFormat="1">
      <c r="A216" s="9">
        <f>+SUBTOTAL(3,$B$4:B216)</f>
        <v>14</v>
      </c>
      <c r="B216" s="68"/>
      <c r="C216" s="69"/>
      <c r="D216" s="70"/>
      <c r="E216" s="71"/>
      <c r="F216" s="71"/>
      <c r="G216" s="72">
        <f t="shared" si="26"/>
        <v>0</v>
      </c>
      <c r="H216" s="73"/>
      <c r="I216" s="74">
        <f t="shared" si="22"/>
        <v>0</v>
      </c>
      <c r="J216" s="75">
        <f t="shared" si="23"/>
        <v>0</v>
      </c>
      <c r="K216" s="76">
        <f t="shared" si="24"/>
        <v>0</v>
      </c>
      <c r="L216" s="77">
        <f t="shared" si="25"/>
        <v>0</v>
      </c>
      <c r="M216" s="57"/>
    </row>
    <row r="217" spans="1:13" s="1" customFormat="1">
      <c r="A217" s="9">
        <f>+SUBTOTAL(3,$B$4:B217)</f>
        <v>14</v>
      </c>
      <c r="B217" s="68"/>
      <c r="C217" s="69"/>
      <c r="D217" s="70"/>
      <c r="E217" s="71"/>
      <c r="F217" s="71"/>
      <c r="G217" s="72">
        <f t="shared" si="26"/>
        <v>0</v>
      </c>
      <c r="H217" s="73"/>
      <c r="I217" s="74">
        <f t="shared" si="22"/>
        <v>0</v>
      </c>
      <c r="J217" s="75">
        <f t="shared" si="23"/>
        <v>0</v>
      </c>
      <c r="K217" s="76">
        <f t="shared" si="24"/>
        <v>0</v>
      </c>
      <c r="L217" s="77">
        <f t="shared" si="25"/>
        <v>0</v>
      </c>
      <c r="M217" s="57"/>
    </row>
    <row r="218" spans="1:13" s="1" customFormat="1">
      <c r="A218" s="9">
        <f>+SUBTOTAL(3,$B$4:B218)</f>
        <v>14</v>
      </c>
      <c r="B218" s="68"/>
      <c r="C218" s="69"/>
      <c r="D218" s="70"/>
      <c r="E218" s="71"/>
      <c r="F218" s="71"/>
      <c r="G218" s="72">
        <f t="shared" si="26"/>
        <v>0</v>
      </c>
      <c r="H218" s="73"/>
      <c r="I218" s="74">
        <f t="shared" si="22"/>
        <v>0</v>
      </c>
      <c r="J218" s="75">
        <f t="shared" si="23"/>
        <v>0</v>
      </c>
      <c r="K218" s="76">
        <f t="shared" si="24"/>
        <v>0</v>
      </c>
      <c r="L218" s="77">
        <f t="shared" si="25"/>
        <v>0</v>
      </c>
      <c r="M218" s="57"/>
    </row>
    <row r="219" spans="1:13" s="1" customFormat="1">
      <c r="A219" s="9">
        <f>+SUBTOTAL(3,$B$4:B219)</f>
        <v>14</v>
      </c>
      <c r="B219" s="68"/>
      <c r="C219" s="69"/>
      <c r="D219" s="70"/>
      <c r="E219" s="71"/>
      <c r="F219" s="71"/>
      <c r="G219" s="72">
        <f t="shared" si="26"/>
        <v>0</v>
      </c>
      <c r="H219" s="73"/>
      <c r="I219" s="74">
        <f t="shared" si="22"/>
        <v>0</v>
      </c>
      <c r="J219" s="75">
        <f t="shared" si="23"/>
        <v>0</v>
      </c>
      <c r="K219" s="76">
        <f t="shared" si="24"/>
        <v>0</v>
      </c>
      <c r="L219" s="77">
        <f t="shared" si="25"/>
        <v>0</v>
      </c>
      <c r="M219" s="57"/>
    </row>
    <row r="220" spans="1:13" s="1" customFormat="1">
      <c r="A220" s="9">
        <f>+SUBTOTAL(3,$B$4:B220)</f>
        <v>14</v>
      </c>
      <c r="B220" s="68"/>
      <c r="C220" s="69"/>
      <c r="D220" s="70"/>
      <c r="E220" s="71"/>
      <c r="F220" s="71"/>
      <c r="G220" s="72">
        <f t="shared" si="26"/>
        <v>0</v>
      </c>
      <c r="H220" s="73"/>
      <c r="I220" s="74">
        <f t="shared" si="22"/>
        <v>0</v>
      </c>
      <c r="J220" s="75">
        <f t="shared" si="23"/>
        <v>0</v>
      </c>
      <c r="K220" s="76">
        <f t="shared" si="24"/>
        <v>0</v>
      </c>
      <c r="L220" s="77">
        <f t="shared" si="25"/>
        <v>0</v>
      </c>
      <c r="M220" s="57"/>
    </row>
    <row r="221" spans="1:13" s="1" customFormat="1">
      <c r="A221" s="9">
        <f>+SUBTOTAL(3,$B$4:B221)</f>
        <v>14</v>
      </c>
      <c r="B221" s="68"/>
      <c r="C221" s="69"/>
      <c r="D221" s="70"/>
      <c r="E221" s="71"/>
      <c r="F221" s="71"/>
      <c r="G221" s="72">
        <f t="shared" si="26"/>
        <v>0</v>
      </c>
      <c r="H221" s="73"/>
      <c r="I221" s="74">
        <f t="shared" si="22"/>
        <v>0</v>
      </c>
      <c r="J221" s="75">
        <f t="shared" si="23"/>
        <v>0</v>
      </c>
      <c r="K221" s="76">
        <f t="shared" si="24"/>
        <v>0</v>
      </c>
      <c r="L221" s="77">
        <f t="shared" si="25"/>
        <v>0</v>
      </c>
      <c r="M221" s="57"/>
    </row>
    <row r="222" spans="1:13" s="1" customFormat="1">
      <c r="A222" s="9">
        <f>+SUBTOTAL(3,$B$4:B222)</f>
        <v>14</v>
      </c>
      <c r="B222" s="68"/>
      <c r="C222" s="69"/>
      <c r="D222" s="70"/>
      <c r="E222" s="71"/>
      <c r="F222" s="71"/>
      <c r="G222" s="72">
        <f t="shared" si="26"/>
        <v>0</v>
      </c>
      <c r="H222" s="73"/>
      <c r="I222" s="74">
        <f t="shared" si="22"/>
        <v>0</v>
      </c>
      <c r="J222" s="75">
        <f t="shared" si="23"/>
        <v>0</v>
      </c>
      <c r="K222" s="76">
        <f t="shared" si="24"/>
        <v>0</v>
      </c>
      <c r="L222" s="77">
        <f t="shared" si="25"/>
        <v>0</v>
      </c>
      <c r="M222" s="57"/>
    </row>
    <row r="223" spans="1:13" s="1" customFormat="1">
      <c r="A223" s="9">
        <f>+SUBTOTAL(3,$B$4:B223)</f>
        <v>14</v>
      </c>
      <c r="B223" s="68"/>
      <c r="C223" s="69"/>
      <c r="D223" s="70"/>
      <c r="E223" s="71"/>
      <c r="F223" s="71"/>
      <c r="G223" s="72">
        <f t="shared" si="26"/>
        <v>0</v>
      </c>
      <c r="H223" s="73"/>
      <c r="I223" s="74">
        <f t="shared" si="22"/>
        <v>0</v>
      </c>
      <c r="J223" s="75">
        <f t="shared" si="23"/>
        <v>0</v>
      </c>
      <c r="K223" s="76">
        <f t="shared" si="24"/>
        <v>0</v>
      </c>
      <c r="L223" s="77">
        <f t="shared" si="25"/>
        <v>0</v>
      </c>
      <c r="M223" s="57"/>
    </row>
    <row r="224" spans="1:13" s="1" customFormat="1">
      <c r="A224" s="9">
        <f>+SUBTOTAL(3,$B$4:B224)</f>
        <v>14</v>
      </c>
      <c r="B224" s="68"/>
      <c r="C224" s="69"/>
      <c r="D224" s="70"/>
      <c r="E224" s="71"/>
      <c r="F224" s="71"/>
      <c r="G224" s="72">
        <f t="shared" si="26"/>
        <v>0</v>
      </c>
      <c r="H224" s="73"/>
      <c r="I224" s="74">
        <f t="shared" si="22"/>
        <v>0</v>
      </c>
      <c r="J224" s="75">
        <f t="shared" si="23"/>
        <v>0</v>
      </c>
      <c r="K224" s="76">
        <f t="shared" si="24"/>
        <v>0</v>
      </c>
      <c r="L224" s="77">
        <f t="shared" si="25"/>
        <v>0</v>
      </c>
      <c r="M224" s="57"/>
    </row>
    <row r="225" spans="1:13" s="1" customFormat="1">
      <c r="A225" s="9">
        <f>+SUBTOTAL(3,$B$4:B225)</f>
        <v>14</v>
      </c>
      <c r="B225" s="68"/>
      <c r="C225" s="69"/>
      <c r="D225" s="70"/>
      <c r="E225" s="71"/>
      <c r="F225" s="71"/>
      <c r="G225" s="72">
        <f t="shared" si="26"/>
        <v>0</v>
      </c>
      <c r="H225" s="73"/>
      <c r="I225" s="74">
        <f t="shared" si="22"/>
        <v>0</v>
      </c>
      <c r="J225" s="75">
        <f t="shared" si="23"/>
        <v>0</v>
      </c>
      <c r="K225" s="76">
        <f t="shared" si="24"/>
        <v>0</v>
      </c>
      <c r="L225" s="77">
        <f t="shared" si="25"/>
        <v>0</v>
      </c>
      <c r="M225" s="57"/>
    </row>
    <row r="226" spans="1:13" s="1" customFormat="1">
      <c r="A226" s="9">
        <f>+SUBTOTAL(3,$B$4:B226)</f>
        <v>14</v>
      </c>
      <c r="B226" s="68"/>
      <c r="C226" s="69"/>
      <c r="D226" s="70"/>
      <c r="E226" s="71"/>
      <c r="F226" s="71"/>
      <c r="G226" s="72">
        <f t="shared" si="26"/>
        <v>0</v>
      </c>
      <c r="H226" s="73"/>
      <c r="I226" s="74">
        <f t="shared" si="22"/>
        <v>0</v>
      </c>
      <c r="J226" s="75">
        <f t="shared" si="23"/>
        <v>0</v>
      </c>
      <c r="K226" s="76">
        <f t="shared" si="24"/>
        <v>0</v>
      </c>
      <c r="L226" s="77">
        <f t="shared" si="25"/>
        <v>0</v>
      </c>
      <c r="M226" s="57"/>
    </row>
    <row r="227" spans="1:13" s="1" customFormat="1">
      <c r="A227" s="9">
        <f>+SUBTOTAL(3,$B$4:B227)</f>
        <v>14</v>
      </c>
      <c r="B227" s="68"/>
      <c r="C227" s="69"/>
      <c r="D227" s="70"/>
      <c r="E227" s="71"/>
      <c r="F227" s="71"/>
      <c r="G227" s="72">
        <f t="shared" si="26"/>
        <v>0</v>
      </c>
      <c r="H227" s="73"/>
      <c r="I227" s="74">
        <f t="shared" si="22"/>
        <v>0</v>
      </c>
      <c r="J227" s="75">
        <f t="shared" si="23"/>
        <v>0</v>
      </c>
      <c r="K227" s="76">
        <f t="shared" si="24"/>
        <v>0</v>
      </c>
      <c r="L227" s="77">
        <f t="shared" si="25"/>
        <v>0</v>
      </c>
      <c r="M227" s="57"/>
    </row>
    <row r="228" spans="1:13" s="1" customFormat="1">
      <c r="A228" s="9">
        <f>+SUBTOTAL(3,$B$4:B228)</f>
        <v>14</v>
      </c>
      <c r="B228" s="68"/>
      <c r="C228" s="69"/>
      <c r="D228" s="70"/>
      <c r="E228" s="71"/>
      <c r="F228" s="71"/>
      <c r="G228" s="72">
        <f t="shared" si="26"/>
        <v>0</v>
      </c>
      <c r="H228" s="73"/>
      <c r="I228" s="74">
        <f t="shared" si="22"/>
        <v>0</v>
      </c>
      <c r="J228" s="75">
        <f t="shared" si="23"/>
        <v>0</v>
      </c>
      <c r="K228" s="76">
        <f t="shared" si="24"/>
        <v>0</v>
      </c>
      <c r="L228" s="77">
        <f t="shared" si="25"/>
        <v>0</v>
      </c>
      <c r="M228" s="57"/>
    </row>
    <row r="229" spans="1:13" s="1" customFormat="1">
      <c r="A229" s="9">
        <f>+SUBTOTAL(3,$B$4:B229)</f>
        <v>14</v>
      </c>
      <c r="B229" s="68"/>
      <c r="C229" s="69"/>
      <c r="D229" s="70"/>
      <c r="E229" s="71"/>
      <c r="F229" s="71"/>
      <c r="G229" s="72">
        <f t="shared" si="26"/>
        <v>0</v>
      </c>
      <c r="H229" s="73"/>
      <c r="I229" s="74">
        <f t="shared" si="22"/>
        <v>0</v>
      </c>
      <c r="J229" s="75">
        <f t="shared" si="23"/>
        <v>0</v>
      </c>
      <c r="K229" s="76">
        <f t="shared" si="24"/>
        <v>0</v>
      </c>
      <c r="L229" s="77">
        <f t="shared" si="25"/>
        <v>0</v>
      </c>
      <c r="M229" s="57"/>
    </row>
    <row r="230" spans="1:13" s="1" customFormat="1">
      <c r="A230" s="9">
        <f>+SUBTOTAL(3,$B$4:B230)</f>
        <v>14</v>
      </c>
      <c r="B230" s="68"/>
      <c r="C230" s="69"/>
      <c r="D230" s="70"/>
      <c r="E230" s="71"/>
      <c r="F230" s="71"/>
      <c r="G230" s="72">
        <f t="shared" si="26"/>
        <v>0</v>
      </c>
      <c r="H230" s="73"/>
      <c r="I230" s="74">
        <f t="shared" si="22"/>
        <v>0</v>
      </c>
      <c r="J230" s="75">
        <f t="shared" si="23"/>
        <v>0</v>
      </c>
      <c r="K230" s="76">
        <f t="shared" si="24"/>
        <v>0</v>
      </c>
      <c r="L230" s="77">
        <f t="shared" si="25"/>
        <v>0</v>
      </c>
      <c r="M230" s="57"/>
    </row>
    <row r="231" spans="1:13" s="1" customFormat="1">
      <c r="A231" s="9">
        <f>+SUBTOTAL(3,$B$4:B231)</f>
        <v>14</v>
      </c>
      <c r="B231" s="68"/>
      <c r="C231" s="69"/>
      <c r="D231" s="70"/>
      <c r="E231" s="71"/>
      <c r="F231" s="71"/>
      <c r="G231" s="72">
        <f t="shared" si="26"/>
        <v>0</v>
      </c>
      <c r="H231" s="73"/>
      <c r="I231" s="74">
        <f t="shared" si="22"/>
        <v>0</v>
      </c>
      <c r="J231" s="75">
        <f t="shared" si="23"/>
        <v>0</v>
      </c>
      <c r="K231" s="76">
        <f t="shared" si="24"/>
        <v>0</v>
      </c>
      <c r="L231" s="77">
        <f t="shared" si="25"/>
        <v>0</v>
      </c>
      <c r="M231" s="57"/>
    </row>
    <row r="232" spans="1:13" s="1" customFormat="1">
      <c r="A232" s="9">
        <f>+SUBTOTAL(3,$B$4:B232)</f>
        <v>14</v>
      </c>
      <c r="B232" s="68"/>
      <c r="C232" s="69"/>
      <c r="D232" s="70"/>
      <c r="E232" s="71"/>
      <c r="F232" s="71"/>
      <c r="G232" s="72">
        <f t="shared" si="26"/>
        <v>0</v>
      </c>
      <c r="H232" s="73"/>
      <c r="I232" s="74">
        <f t="shared" si="22"/>
        <v>0</v>
      </c>
      <c r="J232" s="75">
        <f t="shared" si="23"/>
        <v>0</v>
      </c>
      <c r="K232" s="76">
        <f t="shared" si="24"/>
        <v>0</v>
      </c>
      <c r="L232" s="77">
        <f t="shared" si="25"/>
        <v>0</v>
      </c>
      <c r="M232" s="57"/>
    </row>
    <row r="233" spans="1:13" s="1" customFormat="1">
      <c r="A233" s="9">
        <f>+SUBTOTAL(3,$B$4:B233)</f>
        <v>14</v>
      </c>
      <c r="B233" s="68"/>
      <c r="C233" s="69"/>
      <c r="D233" s="70"/>
      <c r="E233" s="71"/>
      <c r="F233" s="71"/>
      <c r="G233" s="72">
        <f t="shared" si="26"/>
        <v>0</v>
      </c>
      <c r="H233" s="73"/>
      <c r="I233" s="74">
        <f t="shared" si="22"/>
        <v>0</v>
      </c>
      <c r="J233" s="75">
        <f t="shared" si="23"/>
        <v>0</v>
      </c>
      <c r="K233" s="76">
        <f t="shared" si="24"/>
        <v>0</v>
      </c>
      <c r="L233" s="77">
        <f t="shared" si="25"/>
        <v>0</v>
      </c>
      <c r="M233" s="57"/>
    </row>
    <row r="234" spans="1:13" s="1" customFormat="1">
      <c r="A234" s="9">
        <f>+SUBTOTAL(3,$B$4:B234)</f>
        <v>14</v>
      </c>
      <c r="B234" s="68"/>
      <c r="C234" s="69"/>
      <c r="D234" s="70"/>
      <c r="E234" s="71"/>
      <c r="F234" s="71"/>
      <c r="G234" s="72">
        <f t="shared" si="26"/>
        <v>0</v>
      </c>
      <c r="H234" s="73"/>
      <c r="I234" s="74">
        <f t="shared" si="22"/>
        <v>0</v>
      </c>
      <c r="J234" s="75">
        <f t="shared" si="23"/>
        <v>0</v>
      </c>
      <c r="K234" s="76">
        <f t="shared" si="24"/>
        <v>0</v>
      </c>
      <c r="L234" s="77">
        <f t="shared" si="25"/>
        <v>0</v>
      </c>
      <c r="M234" s="57"/>
    </row>
    <row r="235" spans="1:13" s="1" customFormat="1">
      <c r="A235" s="9">
        <f>+SUBTOTAL(3,$B$4:B235)</f>
        <v>14</v>
      </c>
      <c r="B235" s="68"/>
      <c r="C235" s="69"/>
      <c r="D235" s="70"/>
      <c r="E235" s="71"/>
      <c r="F235" s="71"/>
      <c r="G235" s="72">
        <f t="shared" si="26"/>
        <v>0</v>
      </c>
      <c r="H235" s="73"/>
      <c r="I235" s="74">
        <f t="shared" si="22"/>
        <v>0</v>
      </c>
      <c r="J235" s="75">
        <f t="shared" si="23"/>
        <v>0</v>
      </c>
      <c r="K235" s="76">
        <f t="shared" si="24"/>
        <v>0</v>
      </c>
      <c r="L235" s="77">
        <f t="shared" si="25"/>
        <v>0</v>
      </c>
      <c r="M235" s="57"/>
    </row>
    <row r="236" spans="1:13" s="1" customFormat="1">
      <c r="A236" s="9">
        <f>+SUBTOTAL(3,$B$4:B236)</f>
        <v>14</v>
      </c>
      <c r="B236" s="68"/>
      <c r="C236" s="69"/>
      <c r="D236" s="70"/>
      <c r="E236" s="71"/>
      <c r="F236" s="71"/>
      <c r="G236" s="72">
        <f t="shared" si="26"/>
        <v>0</v>
      </c>
      <c r="H236" s="73"/>
      <c r="I236" s="74">
        <f t="shared" si="22"/>
        <v>0</v>
      </c>
      <c r="J236" s="75">
        <f t="shared" si="23"/>
        <v>0</v>
      </c>
      <c r="K236" s="76">
        <f t="shared" si="24"/>
        <v>0</v>
      </c>
      <c r="L236" s="77">
        <f t="shared" si="25"/>
        <v>0</v>
      </c>
      <c r="M236" s="57"/>
    </row>
    <row r="237" spans="1:13" s="1" customFormat="1">
      <c r="A237" s="9">
        <f>+SUBTOTAL(3,$B$4:B237)</f>
        <v>14</v>
      </c>
      <c r="B237" s="68"/>
      <c r="C237" s="69"/>
      <c r="D237" s="70"/>
      <c r="E237" s="71"/>
      <c r="F237" s="71"/>
      <c r="G237" s="72">
        <f t="shared" si="26"/>
        <v>0</v>
      </c>
      <c r="H237" s="73"/>
      <c r="I237" s="74">
        <f t="shared" si="22"/>
        <v>0</v>
      </c>
      <c r="J237" s="75">
        <f t="shared" si="23"/>
        <v>0</v>
      </c>
      <c r="K237" s="76">
        <f t="shared" si="24"/>
        <v>0</v>
      </c>
      <c r="L237" s="77">
        <f t="shared" si="25"/>
        <v>0</v>
      </c>
      <c r="M237" s="57"/>
    </row>
    <row r="238" spans="1:13" s="1" customFormat="1">
      <c r="A238" s="9">
        <f>+SUBTOTAL(3,$B$4:B238)</f>
        <v>14</v>
      </c>
      <c r="B238" s="68"/>
      <c r="C238" s="69"/>
      <c r="D238" s="70"/>
      <c r="E238" s="71"/>
      <c r="F238" s="71"/>
      <c r="G238" s="72">
        <f t="shared" si="26"/>
        <v>0</v>
      </c>
      <c r="H238" s="73"/>
      <c r="I238" s="74">
        <f t="shared" si="22"/>
        <v>0</v>
      </c>
      <c r="J238" s="75">
        <f t="shared" si="23"/>
        <v>0</v>
      </c>
      <c r="K238" s="76">
        <f t="shared" si="24"/>
        <v>0</v>
      </c>
      <c r="L238" s="77">
        <f t="shared" si="25"/>
        <v>0</v>
      </c>
      <c r="M238" s="57"/>
    </row>
    <row r="239" spans="1:13" s="1" customFormat="1">
      <c r="A239" s="9">
        <f>+SUBTOTAL(3,$B$4:B239)</f>
        <v>14</v>
      </c>
      <c r="B239" s="68"/>
      <c r="C239" s="69"/>
      <c r="D239" s="70"/>
      <c r="E239" s="71"/>
      <c r="F239" s="71"/>
      <c r="G239" s="72">
        <f t="shared" si="26"/>
        <v>0</v>
      </c>
      <c r="H239" s="73"/>
      <c r="I239" s="74">
        <f t="shared" si="22"/>
        <v>0</v>
      </c>
      <c r="J239" s="75">
        <f t="shared" si="23"/>
        <v>0</v>
      </c>
      <c r="K239" s="76">
        <f t="shared" si="24"/>
        <v>0</v>
      </c>
      <c r="L239" s="77">
        <f t="shared" si="25"/>
        <v>0</v>
      </c>
      <c r="M239" s="57"/>
    </row>
    <row r="240" spans="1:13" s="1" customFormat="1">
      <c r="A240" s="9">
        <f>+SUBTOTAL(3,$B$4:B240)</f>
        <v>14</v>
      </c>
      <c r="B240" s="68"/>
      <c r="C240" s="69"/>
      <c r="D240" s="70"/>
      <c r="E240" s="71"/>
      <c r="F240" s="71"/>
      <c r="G240" s="72">
        <f t="shared" si="26"/>
        <v>0</v>
      </c>
      <c r="H240" s="73"/>
      <c r="I240" s="74">
        <f t="shared" si="22"/>
        <v>0</v>
      </c>
      <c r="J240" s="75">
        <f t="shared" si="23"/>
        <v>0</v>
      </c>
      <c r="K240" s="76">
        <f t="shared" si="24"/>
        <v>0</v>
      </c>
      <c r="L240" s="77">
        <f t="shared" si="25"/>
        <v>0</v>
      </c>
      <c r="M240" s="57"/>
    </row>
    <row r="241" spans="1:13" s="1" customFormat="1">
      <c r="A241" s="9">
        <f>+SUBTOTAL(3,$B$4:B241)</f>
        <v>14</v>
      </c>
      <c r="B241" s="68"/>
      <c r="C241" s="69"/>
      <c r="D241" s="70"/>
      <c r="E241" s="71"/>
      <c r="F241" s="71"/>
      <c r="G241" s="72">
        <f t="shared" si="26"/>
        <v>0</v>
      </c>
      <c r="H241" s="73"/>
      <c r="I241" s="74">
        <f t="shared" si="22"/>
        <v>0</v>
      </c>
      <c r="J241" s="75">
        <f t="shared" si="23"/>
        <v>0</v>
      </c>
      <c r="K241" s="76">
        <f t="shared" si="24"/>
        <v>0</v>
      </c>
      <c r="L241" s="77">
        <f t="shared" si="25"/>
        <v>0</v>
      </c>
      <c r="M241" s="57"/>
    </row>
    <row r="242" spans="1:13" s="1" customFormat="1">
      <c r="A242" s="9">
        <f>+SUBTOTAL(3,$B$4:B242)</f>
        <v>14</v>
      </c>
      <c r="B242" s="68"/>
      <c r="C242" s="69"/>
      <c r="D242" s="70"/>
      <c r="E242" s="71"/>
      <c r="F242" s="71"/>
      <c r="G242" s="72">
        <f t="shared" si="26"/>
        <v>0</v>
      </c>
      <c r="H242" s="73"/>
      <c r="I242" s="74">
        <f t="shared" si="22"/>
        <v>0</v>
      </c>
      <c r="J242" s="75">
        <f t="shared" si="23"/>
        <v>0</v>
      </c>
      <c r="K242" s="76">
        <f t="shared" si="24"/>
        <v>0</v>
      </c>
      <c r="L242" s="77">
        <f t="shared" si="25"/>
        <v>0</v>
      </c>
      <c r="M242" s="57"/>
    </row>
    <row r="243" spans="1:13" s="1" customFormat="1">
      <c r="A243" s="9">
        <f>+SUBTOTAL(3,$B$4:B243)</f>
        <v>14</v>
      </c>
      <c r="B243" s="68"/>
      <c r="C243" s="69"/>
      <c r="D243" s="70"/>
      <c r="E243" s="71"/>
      <c r="F243" s="71"/>
      <c r="G243" s="72">
        <f t="shared" si="26"/>
        <v>0</v>
      </c>
      <c r="H243" s="73"/>
      <c r="I243" s="74">
        <f t="shared" si="22"/>
        <v>0</v>
      </c>
      <c r="J243" s="75">
        <f t="shared" si="23"/>
        <v>0</v>
      </c>
      <c r="K243" s="76">
        <f t="shared" si="24"/>
        <v>0</v>
      </c>
      <c r="L243" s="77">
        <f t="shared" si="25"/>
        <v>0</v>
      </c>
      <c r="M243" s="57"/>
    </row>
    <row r="244" spans="1:13" s="1" customFormat="1">
      <c r="A244" s="9">
        <f>+SUBTOTAL(3,$B$4:B244)</f>
        <v>14</v>
      </c>
      <c r="B244" s="68"/>
      <c r="C244" s="69"/>
      <c r="D244" s="70"/>
      <c r="E244" s="71"/>
      <c r="F244" s="71"/>
      <c r="G244" s="72">
        <f t="shared" si="26"/>
        <v>0</v>
      </c>
      <c r="H244" s="73"/>
      <c r="I244" s="74">
        <f t="shared" si="22"/>
        <v>0</v>
      </c>
      <c r="J244" s="75">
        <f t="shared" si="23"/>
        <v>0</v>
      </c>
      <c r="K244" s="76">
        <f t="shared" si="24"/>
        <v>0</v>
      </c>
      <c r="L244" s="77">
        <f t="shared" si="25"/>
        <v>0</v>
      </c>
      <c r="M244" s="57"/>
    </row>
    <row r="245" spans="1:13" s="1" customFormat="1">
      <c r="A245" s="9">
        <f>+SUBTOTAL(3,$B$4:B245)</f>
        <v>14</v>
      </c>
      <c r="B245" s="68"/>
      <c r="C245" s="69"/>
      <c r="D245" s="70"/>
      <c r="E245" s="71"/>
      <c r="F245" s="71"/>
      <c r="G245" s="72">
        <f t="shared" si="26"/>
        <v>0</v>
      </c>
      <c r="H245" s="73"/>
      <c r="I245" s="74">
        <f t="shared" si="22"/>
        <v>0</v>
      </c>
      <c r="J245" s="75">
        <f t="shared" si="23"/>
        <v>0</v>
      </c>
      <c r="K245" s="76">
        <f t="shared" si="24"/>
        <v>0</v>
      </c>
      <c r="L245" s="77">
        <f t="shared" si="25"/>
        <v>0</v>
      </c>
      <c r="M245" s="57"/>
    </row>
    <row r="246" spans="1:13" s="1" customFormat="1">
      <c r="A246" s="9">
        <f>+SUBTOTAL(3,$B$4:B246)</f>
        <v>14</v>
      </c>
      <c r="B246" s="68"/>
      <c r="C246" s="69"/>
      <c r="D246" s="70"/>
      <c r="E246" s="71"/>
      <c r="F246" s="71"/>
      <c r="G246" s="72">
        <f t="shared" si="26"/>
        <v>0</v>
      </c>
      <c r="H246" s="73"/>
      <c r="I246" s="74">
        <f t="shared" si="22"/>
        <v>0</v>
      </c>
      <c r="J246" s="75">
        <f t="shared" si="23"/>
        <v>0</v>
      </c>
      <c r="K246" s="76">
        <f t="shared" si="24"/>
        <v>0</v>
      </c>
      <c r="L246" s="77">
        <f t="shared" si="25"/>
        <v>0</v>
      </c>
      <c r="M246" s="57"/>
    </row>
    <row r="247" spans="1:13" s="1" customFormat="1">
      <c r="A247" s="9">
        <f>+SUBTOTAL(3,$B$4:B247)</f>
        <v>14</v>
      </c>
      <c r="B247" s="68"/>
      <c r="C247" s="69"/>
      <c r="D247" s="70"/>
      <c r="E247" s="71"/>
      <c r="F247" s="71"/>
      <c r="G247" s="72">
        <f t="shared" si="26"/>
        <v>0</v>
      </c>
      <c r="H247" s="73"/>
      <c r="I247" s="74">
        <f t="shared" si="22"/>
        <v>0</v>
      </c>
      <c r="J247" s="75">
        <f t="shared" si="23"/>
        <v>0</v>
      </c>
      <c r="K247" s="76">
        <f t="shared" si="24"/>
        <v>0</v>
      </c>
      <c r="L247" s="77">
        <f t="shared" si="25"/>
        <v>0</v>
      </c>
      <c r="M247" s="57"/>
    </row>
    <row r="248" spans="1:13" s="1" customFormat="1">
      <c r="A248" s="9">
        <f>+SUBTOTAL(3,$B$4:B248)</f>
        <v>14</v>
      </c>
      <c r="B248" s="68"/>
      <c r="C248" s="69"/>
      <c r="D248" s="70"/>
      <c r="E248" s="71"/>
      <c r="F248" s="71"/>
      <c r="G248" s="72">
        <f t="shared" si="26"/>
        <v>0</v>
      </c>
      <c r="H248" s="73"/>
      <c r="I248" s="74">
        <f t="shared" si="22"/>
        <v>0</v>
      </c>
      <c r="J248" s="75">
        <f t="shared" si="23"/>
        <v>0</v>
      </c>
      <c r="K248" s="76">
        <f t="shared" si="24"/>
        <v>0</v>
      </c>
      <c r="L248" s="77">
        <f t="shared" si="25"/>
        <v>0</v>
      </c>
      <c r="M248" s="57"/>
    </row>
    <row r="249" spans="1:13" s="1" customFormat="1">
      <c r="A249" s="9">
        <f>+SUBTOTAL(3,$B$4:B249)</f>
        <v>14</v>
      </c>
      <c r="B249" s="68"/>
      <c r="C249" s="69"/>
      <c r="D249" s="70"/>
      <c r="E249" s="71"/>
      <c r="F249" s="71"/>
      <c r="G249" s="72">
        <f t="shared" si="26"/>
        <v>0</v>
      </c>
      <c r="H249" s="73"/>
      <c r="I249" s="74">
        <f t="shared" si="22"/>
        <v>0</v>
      </c>
      <c r="J249" s="75">
        <f t="shared" si="23"/>
        <v>0</v>
      </c>
      <c r="K249" s="76">
        <f t="shared" si="24"/>
        <v>0</v>
      </c>
      <c r="L249" s="77">
        <f t="shared" si="25"/>
        <v>0</v>
      </c>
      <c r="M249" s="57"/>
    </row>
    <row r="250" spans="1:13" s="1" customFormat="1">
      <c r="A250" s="9">
        <f>+SUBTOTAL(3,$B$4:B250)</f>
        <v>14</v>
      </c>
      <c r="B250" s="68"/>
      <c r="C250" s="69"/>
      <c r="D250" s="70"/>
      <c r="E250" s="71"/>
      <c r="F250" s="71"/>
      <c r="G250" s="72">
        <f t="shared" si="26"/>
        <v>0</v>
      </c>
      <c r="H250" s="73"/>
      <c r="I250" s="74">
        <f t="shared" si="22"/>
        <v>0</v>
      </c>
      <c r="J250" s="75">
        <f t="shared" si="23"/>
        <v>0</v>
      </c>
      <c r="K250" s="76">
        <f t="shared" si="24"/>
        <v>0</v>
      </c>
      <c r="L250" s="77">
        <f t="shared" si="25"/>
        <v>0</v>
      </c>
      <c r="M250" s="57"/>
    </row>
    <row r="251" spans="1:13" s="1" customFormat="1">
      <c r="A251" s="9">
        <f>+SUBTOTAL(3,$B$4:B251)</f>
        <v>14</v>
      </c>
      <c r="B251" s="68"/>
      <c r="C251" s="69"/>
      <c r="D251" s="70"/>
      <c r="E251" s="71"/>
      <c r="F251" s="71"/>
      <c r="G251" s="72">
        <f t="shared" si="26"/>
        <v>0</v>
      </c>
      <c r="H251" s="73"/>
      <c r="I251" s="74">
        <f t="shared" si="22"/>
        <v>0</v>
      </c>
      <c r="J251" s="75">
        <f t="shared" si="23"/>
        <v>0</v>
      </c>
      <c r="K251" s="76">
        <f t="shared" si="24"/>
        <v>0</v>
      </c>
      <c r="L251" s="77">
        <f t="shared" si="25"/>
        <v>0</v>
      </c>
      <c r="M251" s="57"/>
    </row>
    <row r="252" spans="1:13" s="1" customFormat="1">
      <c r="A252" s="9">
        <f>+SUBTOTAL(3,$B$4:B252)</f>
        <v>14</v>
      </c>
      <c r="B252" s="68"/>
      <c r="C252" s="69"/>
      <c r="D252" s="70"/>
      <c r="E252" s="71"/>
      <c r="F252" s="71"/>
      <c r="G252" s="72">
        <f t="shared" si="26"/>
        <v>0</v>
      </c>
      <c r="H252" s="73"/>
      <c r="I252" s="74">
        <f t="shared" si="22"/>
        <v>0</v>
      </c>
      <c r="J252" s="75">
        <f t="shared" si="23"/>
        <v>0</v>
      </c>
      <c r="K252" s="76">
        <f t="shared" si="24"/>
        <v>0</v>
      </c>
      <c r="L252" s="77">
        <f t="shared" si="25"/>
        <v>0</v>
      </c>
      <c r="M252" s="57"/>
    </row>
    <row r="253" spans="1:13" s="1" customFormat="1">
      <c r="A253" s="9">
        <f>+SUBTOTAL(3,$B$4:B253)</f>
        <v>14</v>
      </c>
      <c r="B253" s="68"/>
      <c r="C253" s="69"/>
      <c r="D253" s="70"/>
      <c r="E253" s="71"/>
      <c r="F253" s="71"/>
      <c r="G253" s="72">
        <f t="shared" si="26"/>
        <v>0</v>
      </c>
      <c r="H253" s="73"/>
      <c r="I253" s="74">
        <f t="shared" si="22"/>
        <v>0</v>
      </c>
      <c r="J253" s="75">
        <f t="shared" si="23"/>
        <v>0</v>
      </c>
      <c r="K253" s="76">
        <f t="shared" si="24"/>
        <v>0</v>
      </c>
      <c r="L253" s="77">
        <f t="shared" si="25"/>
        <v>0</v>
      </c>
      <c r="M253" s="57"/>
    </row>
    <row r="254" spans="1:13" s="1" customFormat="1">
      <c r="A254" s="9">
        <f>+SUBTOTAL(3,$B$4:B254)</f>
        <v>14</v>
      </c>
      <c r="B254" s="68"/>
      <c r="C254" s="69"/>
      <c r="D254" s="70"/>
      <c r="E254" s="71"/>
      <c r="F254" s="71"/>
      <c r="G254" s="72">
        <f t="shared" si="26"/>
        <v>0</v>
      </c>
      <c r="H254" s="73"/>
      <c r="I254" s="74">
        <f t="shared" si="22"/>
        <v>0</v>
      </c>
      <c r="J254" s="75">
        <f t="shared" si="23"/>
        <v>0</v>
      </c>
      <c r="K254" s="76">
        <f t="shared" si="24"/>
        <v>0</v>
      </c>
      <c r="L254" s="77">
        <f t="shared" si="25"/>
        <v>0</v>
      </c>
      <c r="M254" s="57"/>
    </row>
    <row r="255" spans="1:13" s="1" customFormat="1">
      <c r="A255" s="9">
        <f>+SUBTOTAL(3,$B$4:B255)</f>
        <v>14</v>
      </c>
      <c r="B255" s="68"/>
      <c r="C255" s="69"/>
      <c r="D255" s="70"/>
      <c r="E255" s="71"/>
      <c r="F255" s="71"/>
      <c r="G255" s="72">
        <f t="shared" si="26"/>
        <v>0</v>
      </c>
      <c r="H255" s="73"/>
      <c r="I255" s="74">
        <f t="shared" si="22"/>
        <v>0</v>
      </c>
      <c r="J255" s="75">
        <f t="shared" si="23"/>
        <v>0</v>
      </c>
      <c r="K255" s="76">
        <f t="shared" si="24"/>
        <v>0</v>
      </c>
      <c r="L255" s="77">
        <f t="shared" si="25"/>
        <v>0</v>
      </c>
      <c r="M255" s="57"/>
    </row>
    <row r="256" spans="1:13" s="1" customFormat="1">
      <c r="A256" s="9">
        <f>+SUBTOTAL(3,$B$4:B256)</f>
        <v>14</v>
      </c>
      <c r="B256" s="68"/>
      <c r="C256" s="69"/>
      <c r="D256" s="70"/>
      <c r="E256" s="71"/>
      <c r="F256" s="71"/>
      <c r="G256" s="72">
        <f t="shared" si="26"/>
        <v>0</v>
      </c>
      <c r="H256" s="73"/>
      <c r="I256" s="74">
        <f t="shared" si="22"/>
        <v>0</v>
      </c>
      <c r="J256" s="75">
        <f t="shared" si="23"/>
        <v>0</v>
      </c>
      <c r="K256" s="76">
        <f t="shared" si="24"/>
        <v>0</v>
      </c>
      <c r="L256" s="77">
        <f t="shared" si="25"/>
        <v>0</v>
      </c>
      <c r="M256" s="57"/>
    </row>
    <row r="257" spans="1:13" s="1" customFormat="1">
      <c r="A257" s="9">
        <f>+SUBTOTAL(3,$B$4:B257)</f>
        <v>14</v>
      </c>
      <c r="B257" s="68"/>
      <c r="C257" s="69"/>
      <c r="D257" s="70"/>
      <c r="E257" s="71"/>
      <c r="F257" s="71"/>
      <c r="G257" s="72">
        <f t="shared" si="26"/>
        <v>0</v>
      </c>
      <c r="H257" s="73"/>
      <c r="I257" s="74">
        <f t="shared" si="22"/>
        <v>0</v>
      </c>
      <c r="J257" s="75">
        <f t="shared" si="23"/>
        <v>0</v>
      </c>
      <c r="K257" s="76">
        <f t="shared" si="24"/>
        <v>0</v>
      </c>
      <c r="L257" s="77">
        <f t="shared" si="25"/>
        <v>0</v>
      </c>
      <c r="M257" s="57"/>
    </row>
    <row r="258" spans="1:13" s="1" customFormat="1">
      <c r="A258" s="9">
        <f>+SUBTOTAL(3,$B$4:B258)</f>
        <v>14</v>
      </c>
      <c r="B258" s="68"/>
      <c r="C258" s="69"/>
      <c r="D258" s="70"/>
      <c r="E258" s="71"/>
      <c r="F258" s="71"/>
      <c r="G258" s="72">
        <f t="shared" si="26"/>
        <v>0</v>
      </c>
      <c r="H258" s="73"/>
      <c r="I258" s="74">
        <f t="shared" si="22"/>
        <v>0</v>
      </c>
      <c r="J258" s="75">
        <f t="shared" si="23"/>
        <v>0</v>
      </c>
      <c r="K258" s="76">
        <f t="shared" si="24"/>
        <v>0</v>
      </c>
      <c r="L258" s="77">
        <f t="shared" si="25"/>
        <v>0</v>
      </c>
      <c r="M258" s="57"/>
    </row>
    <row r="259" spans="1:13" s="1" customFormat="1">
      <c r="A259" s="9">
        <f>+SUBTOTAL(3,$B$4:B259)</f>
        <v>14</v>
      </c>
      <c r="B259" s="68"/>
      <c r="C259" s="69"/>
      <c r="D259" s="70"/>
      <c r="E259" s="71"/>
      <c r="F259" s="71"/>
      <c r="G259" s="72">
        <f t="shared" si="26"/>
        <v>0</v>
      </c>
      <c r="H259" s="73"/>
      <c r="I259" s="74">
        <f t="shared" si="22"/>
        <v>0</v>
      </c>
      <c r="J259" s="75">
        <f t="shared" si="23"/>
        <v>0</v>
      </c>
      <c r="K259" s="76">
        <f t="shared" si="24"/>
        <v>0</v>
      </c>
      <c r="L259" s="77">
        <f t="shared" si="25"/>
        <v>0</v>
      </c>
      <c r="M259" s="57"/>
    </row>
    <row r="260" spans="1:13" s="1" customFormat="1">
      <c r="A260" s="9">
        <f>+SUBTOTAL(3,$B$4:B260)</f>
        <v>14</v>
      </c>
      <c r="B260" s="68"/>
      <c r="C260" s="69"/>
      <c r="D260" s="70"/>
      <c r="E260" s="71"/>
      <c r="F260" s="71"/>
      <c r="G260" s="72">
        <f t="shared" si="26"/>
        <v>0</v>
      </c>
      <c r="H260" s="73"/>
      <c r="I260" s="74">
        <f t="shared" si="22"/>
        <v>0</v>
      </c>
      <c r="J260" s="75">
        <f t="shared" si="23"/>
        <v>0</v>
      </c>
      <c r="K260" s="76">
        <f t="shared" si="24"/>
        <v>0</v>
      </c>
      <c r="L260" s="77">
        <f t="shared" si="25"/>
        <v>0</v>
      </c>
      <c r="M260" s="57"/>
    </row>
    <row r="261" spans="1:13" s="1" customFormat="1">
      <c r="A261" s="9">
        <f>+SUBTOTAL(3,$B$4:B261)</f>
        <v>14</v>
      </c>
      <c r="B261" s="68"/>
      <c r="C261" s="69"/>
      <c r="D261" s="70"/>
      <c r="E261" s="71"/>
      <c r="F261" s="71"/>
      <c r="G261" s="72">
        <f t="shared" si="26"/>
        <v>0</v>
      </c>
      <c r="H261" s="73"/>
      <c r="I261" s="74">
        <f t="shared" ref="I261:I324" si="27">+IF(D261,100%)*(F261&gt;D261)*(F261-D261)</f>
        <v>0</v>
      </c>
      <c r="J261" s="75">
        <f t="shared" ref="J261:J324" si="28">+IF(D261,100%)*(D261&gt;F261)*(D261-F261)</f>
        <v>0</v>
      </c>
      <c r="K261" s="76">
        <f t="shared" ref="K261:K324" si="29">SUM(D261:E261)*H261</f>
        <v>0</v>
      </c>
      <c r="L261" s="77">
        <f t="shared" ref="L261:L324" si="30">+E261*H261</f>
        <v>0</v>
      </c>
      <c r="M261" s="57"/>
    </row>
    <row r="262" spans="1:13" s="1" customFormat="1">
      <c r="A262" s="9">
        <f>+SUBTOTAL(3,$B$4:B262)</f>
        <v>14</v>
      </c>
      <c r="B262" s="68"/>
      <c r="C262" s="69"/>
      <c r="D262" s="70"/>
      <c r="E262" s="71"/>
      <c r="F262" s="71"/>
      <c r="G262" s="72">
        <f t="shared" si="26"/>
        <v>0</v>
      </c>
      <c r="H262" s="73"/>
      <c r="I262" s="74">
        <f t="shared" si="27"/>
        <v>0</v>
      </c>
      <c r="J262" s="75">
        <f t="shared" si="28"/>
        <v>0</v>
      </c>
      <c r="K262" s="76">
        <f t="shared" si="29"/>
        <v>0</v>
      </c>
      <c r="L262" s="77">
        <f t="shared" si="30"/>
        <v>0</v>
      </c>
      <c r="M262" s="57"/>
    </row>
    <row r="263" spans="1:13" s="1" customFormat="1">
      <c r="A263" s="9">
        <f>+SUBTOTAL(3,$B$4:B263)</f>
        <v>14</v>
      </c>
      <c r="B263" s="68"/>
      <c r="C263" s="69"/>
      <c r="D263" s="70"/>
      <c r="E263" s="71"/>
      <c r="F263" s="71"/>
      <c r="G263" s="72">
        <f t="shared" si="26"/>
        <v>0</v>
      </c>
      <c r="H263" s="73"/>
      <c r="I263" s="74">
        <f t="shared" si="27"/>
        <v>0</v>
      </c>
      <c r="J263" s="75">
        <f t="shared" si="28"/>
        <v>0</v>
      </c>
      <c r="K263" s="76">
        <f t="shared" si="29"/>
        <v>0</v>
      </c>
      <c r="L263" s="77">
        <f t="shared" si="30"/>
        <v>0</v>
      </c>
      <c r="M263" s="57"/>
    </row>
    <row r="264" spans="1:13" s="1" customFormat="1">
      <c r="A264" s="9">
        <f>+SUBTOTAL(3,$B$4:B264)</f>
        <v>14</v>
      </c>
      <c r="B264" s="68"/>
      <c r="C264" s="69"/>
      <c r="D264" s="70"/>
      <c r="E264" s="71"/>
      <c r="F264" s="71"/>
      <c r="G264" s="72">
        <f t="shared" ref="G264:G327" si="31">+F264-E264</f>
        <v>0</v>
      </c>
      <c r="H264" s="73"/>
      <c r="I264" s="74">
        <f t="shared" si="27"/>
        <v>0</v>
      </c>
      <c r="J264" s="75">
        <f t="shared" si="28"/>
        <v>0</v>
      </c>
      <c r="K264" s="76">
        <f t="shared" si="29"/>
        <v>0</v>
      </c>
      <c r="L264" s="77">
        <f t="shared" si="30"/>
        <v>0</v>
      </c>
      <c r="M264" s="57"/>
    </row>
    <row r="265" spans="1:13" s="1" customFormat="1">
      <c r="A265" s="9">
        <f>+SUBTOTAL(3,$B$4:B265)</f>
        <v>14</v>
      </c>
      <c r="B265" s="68"/>
      <c r="C265" s="69"/>
      <c r="D265" s="70"/>
      <c r="E265" s="71"/>
      <c r="F265" s="71"/>
      <c r="G265" s="72">
        <f t="shared" si="31"/>
        <v>0</v>
      </c>
      <c r="H265" s="73"/>
      <c r="I265" s="74">
        <f t="shared" si="27"/>
        <v>0</v>
      </c>
      <c r="J265" s="75">
        <f t="shared" si="28"/>
        <v>0</v>
      </c>
      <c r="K265" s="76">
        <f t="shared" si="29"/>
        <v>0</v>
      </c>
      <c r="L265" s="77">
        <f t="shared" si="30"/>
        <v>0</v>
      </c>
      <c r="M265" s="57"/>
    </row>
    <row r="266" spans="1:13" s="1" customFormat="1">
      <c r="A266" s="9">
        <f>+SUBTOTAL(3,$B$4:B266)</f>
        <v>14</v>
      </c>
      <c r="B266" s="68"/>
      <c r="C266" s="69"/>
      <c r="D266" s="70"/>
      <c r="E266" s="71"/>
      <c r="F266" s="71"/>
      <c r="G266" s="72">
        <f t="shared" si="31"/>
        <v>0</v>
      </c>
      <c r="H266" s="73"/>
      <c r="I266" s="74">
        <f t="shared" si="27"/>
        <v>0</v>
      </c>
      <c r="J266" s="75">
        <f t="shared" si="28"/>
        <v>0</v>
      </c>
      <c r="K266" s="76">
        <f t="shared" si="29"/>
        <v>0</v>
      </c>
      <c r="L266" s="77">
        <f t="shared" si="30"/>
        <v>0</v>
      </c>
      <c r="M266" s="57"/>
    </row>
    <row r="267" spans="1:13" s="1" customFormat="1">
      <c r="A267" s="9">
        <f>+SUBTOTAL(3,$B$4:B267)</f>
        <v>14</v>
      </c>
      <c r="B267" s="68"/>
      <c r="C267" s="69"/>
      <c r="D267" s="70"/>
      <c r="E267" s="71"/>
      <c r="F267" s="71"/>
      <c r="G267" s="72">
        <f t="shared" si="31"/>
        <v>0</v>
      </c>
      <c r="H267" s="73"/>
      <c r="I267" s="74">
        <f t="shared" si="27"/>
        <v>0</v>
      </c>
      <c r="J267" s="75">
        <f t="shared" si="28"/>
        <v>0</v>
      </c>
      <c r="K267" s="76">
        <f t="shared" si="29"/>
        <v>0</v>
      </c>
      <c r="L267" s="77">
        <f t="shared" si="30"/>
        <v>0</v>
      </c>
      <c r="M267" s="57"/>
    </row>
    <row r="268" spans="1:13" s="1" customFormat="1">
      <c r="A268" s="9">
        <f>+SUBTOTAL(3,$B$4:B268)</f>
        <v>14</v>
      </c>
      <c r="B268" s="68"/>
      <c r="C268" s="69"/>
      <c r="D268" s="70"/>
      <c r="E268" s="71"/>
      <c r="F268" s="71"/>
      <c r="G268" s="72">
        <f t="shared" si="31"/>
        <v>0</v>
      </c>
      <c r="H268" s="73"/>
      <c r="I268" s="74">
        <f t="shared" si="27"/>
        <v>0</v>
      </c>
      <c r="J268" s="75">
        <f t="shared" si="28"/>
        <v>0</v>
      </c>
      <c r="K268" s="76">
        <f t="shared" si="29"/>
        <v>0</v>
      </c>
      <c r="L268" s="77">
        <f t="shared" si="30"/>
        <v>0</v>
      </c>
      <c r="M268" s="57"/>
    </row>
    <row r="269" spans="1:13" s="1" customFormat="1">
      <c r="A269" s="9">
        <f>+SUBTOTAL(3,$B$4:B269)</f>
        <v>14</v>
      </c>
      <c r="B269" s="68"/>
      <c r="C269" s="69"/>
      <c r="D269" s="70"/>
      <c r="E269" s="71"/>
      <c r="F269" s="71"/>
      <c r="G269" s="72">
        <f t="shared" si="31"/>
        <v>0</v>
      </c>
      <c r="H269" s="73"/>
      <c r="I269" s="74">
        <f t="shared" si="27"/>
        <v>0</v>
      </c>
      <c r="J269" s="75">
        <f t="shared" si="28"/>
        <v>0</v>
      </c>
      <c r="K269" s="76">
        <f t="shared" si="29"/>
        <v>0</v>
      </c>
      <c r="L269" s="77">
        <f t="shared" si="30"/>
        <v>0</v>
      </c>
      <c r="M269" s="57"/>
    </row>
    <row r="270" spans="1:13" s="1" customFormat="1">
      <c r="A270" s="9">
        <f>+SUBTOTAL(3,$B$4:B270)</f>
        <v>14</v>
      </c>
      <c r="B270" s="68"/>
      <c r="C270" s="69"/>
      <c r="D270" s="70"/>
      <c r="E270" s="71"/>
      <c r="F270" s="71"/>
      <c r="G270" s="72">
        <f t="shared" si="31"/>
        <v>0</v>
      </c>
      <c r="H270" s="73"/>
      <c r="I270" s="74">
        <f t="shared" si="27"/>
        <v>0</v>
      </c>
      <c r="J270" s="75">
        <f t="shared" si="28"/>
        <v>0</v>
      </c>
      <c r="K270" s="76">
        <f t="shared" si="29"/>
        <v>0</v>
      </c>
      <c r="L270" s="77">
        <f t="shared" si="30"/>
        <v>0</v>
      </c>
      <c r="M270" s="57"/>
    </row>
    <row r="271" spans="1:13" s="1" customFormat="1">
      <c r="A271" s="9">
        <f>+SUBTOTAL(3,$B$4:B271)</f>
        <v>14</v>
      </c>
      <c r="B271" s="68"/>
      <c r="C271" s="69"/>
      <c r="D271" s="70"/>
      <c r="E271" s="71"/>
      <c r="F271" s="71"/>
      <c r="G271" s="72">
        <f t="shared" si="31"/>
        <v>0</v>
      </c>
      <c r="H271" s="73"/>
      <c r="I271" s="74">
        <f t="shared" si="27"/>
        <v>0</v>
      </c>
      <c r="J271" s="75">
        <f t="shared" si="28"/>
        <v>0</v>
      </c>
      <c r="K271" s="76">
        <f t="shared" si="29"/>
        <v>0</v>
      </c>
      <c r="L271" s="77">
        <f t="shared" si="30"/>
        <v>0</v>
      </c>
      <c r="M271" s="57"/>
    </row>
    <row r="272" spans="1:13" s="1" customFormat="1">
      <c r="A272" s="9">
        <f>+SUBTOTAL(3,$B$4:B272)</f>
        <v>14</v>
      </c>
      <c r="B272" s="68"/>
      <c r="C272" s="69"/>
      <c r="D272" s="70"/>
      <c r="E272" s="71"/>
      <c r="F272" s="71"/>
      <c r="G272" s="72">
        <f t="shared" si="31"/>
        <v>0</v>
      </c>
      <c r="H272" s="73"/>
      <c r="I272" s="74">
        <f t="shared" si="27"/>
        <v>0</v>
      </c>
      <c r="J272" s="75">
        <f t="shared" si="28"/>
        <v>0</v>
      </c>
      <c r="K272" s="76">
        <f t="shared" si="29"/>
        <v>0</v>
      </c>
      <c r="L272" s="77">
        <f t="shared" si="30"/>
        <v>0</v>
      </c>
      <c r="M272" s="57"/>
    </row>
    <row r="273" spans="1:13" s="1" customFormat="1">
      <c r="A273" s="9">
        <f>+SUBTOTAL(3,$B$4:B273)</f>
        <v>14</v>
      </c>
      <c r="B273" s="68"/>
      <c r="C273" s="69"/>
      <c r="D273" s="70"/>
      <c r="E273" s="71"/>
      <c r="F273" s="71"/>
      <c r="G273" s="72">
        <f t="shared" si="31"/>
        <v>0</v>
      </c>
      <c r="H273" s="73"/>
      <c r="I273" s="74">
        <f t="shared" si="27"/>
        <v>0</v>
      </c>
      <c r="J273" s="75">
        <f t="shared" si="28"/>
        <v>0</v>
      </c>
      <c r="K273" s="76">
        <f t="shared" si="29"/>
        <v>0</v>
      </c>
      <c r="L273" s="77">
        <f t="shared" si="30"/>
        <v>0</v>
      </c>
      <c r="M273" s="57"/>
    </row>
    <row r="274" spans="1:13" s="1" customFormat="1">
      <c r="A274" s="9">
        <f>+SUBTOTAL(3,$B$4:B274)</f>
        <v>14</v>
      </c>
      <c r="B274" s="68"/>
      <c r="C274" s="69"/>
      <c r="D274" s="70"/>
      <c r="E274" s="71"/>
      <c r="F274" s="71"/>
      <c r="G274" s="72">
        <f t="shared" si="31"/>
        <v>0</v>
      </c>
      <c r="H274" s="73"/>
      <c r="I274" s="74">
        <f t="shared" si="27"/>
        <v>0</v>
      </c>
      <c r="J274" s="75">
        <f t="shared" si="28"/>
        <v>0</v>
      </c>
      <c r="K274" s="76">
        <f t="shared" si="29"/>
        <v>0</v>
      </c>
      <c r="L274" s="77">
        <f t="shared" si="30"/>
        <v>0</v>
      </c>
      <c r="M274" s="57"/>
    </row>
    <row r="275" spans="1:13" s="1" customFormat="1">
      <c r="A275" s="9">
        <f>+SUBTOTAL(3,$B$4:B275)</f>
        <v>14</v>
      </c>
      <c r="B275" s="68"/>
      <c r="C275" s="69"/>
      <c r="D275" s="70"/>
      <c r="E275" s="71"/>
      <c r="F275" s="71"/>
      <c r="G275" s="72">
        <f t="shared" si="31"/>
        <v>0</v>
      </c>
      <c r="H275" s="73"/>
      <c r="I275" s="74">
        <f t="shared" si="27"/>
        <v>0</v>
      </c>
      <c r="J275" s="75">
        <f t="shared" si="28"/>
        <v>0</v>
      </c>
      <c r="K275" s="76">
        <f t="shared" si="29"/>
        <v>0</v>
      </c>
      <c r="L275" s="77">
        <f t="shared" si="30"/>
        <v>0</v>
      </c>
      <c r="M275" s="57"/>
    </row>
    <row r="276" spans="1:13" s="1" customFormat="1">
      <c r="A276" s="9">
        <f>+SUBTOTAL(3,$B$4:B276)</f>
        <v>14</v>
      </c>
      <c r="B276" s="68"/>
      <c r="C276" s="69"/>
      <c r="D276" s="70"/>
      <c r="E276" s="71"/>
      <c r="F276" s="71"/>
      <c r="G276" s="72">
        <f t="shared" si="31"/>
        <v>0</v>
      </c>
      <c r="H276" s="73"/>
      <c r="I276" s="74">
        <f t="shared" si="27"/>
        <v>0</v>
      </c>
      <c r="J276" s="75">
        <f t="shared" si="28"/>
        <v>0</v>
      </c>
      <c r="K276" s="76">
        <f t="shared" si="29"/>
        <v>0</v>
      </c>
      <c r="L276" s="77">
        <f t="shared" si="30"/>
        <v>0</v>
      </c>
      <c r="M276" s="57"/>
    </row>
    <row r="277" spans="1:13" s="1" customFormat="1">
      <c r="A277" s="9">
        <f>+SUBTOTAL(3,$B$4:B277)</f>
        <v>14</v>
      </c>
      <c r="B277" s="68"/>
      <c r="C277" s="69"/>
      <c r="D277" s="70"/>
      <c r="E277" s="71"/>
      <c r="F277" s="71"/>
      <c r="G277" s="72">
        <f t="shared" si="31"/>
        <v>0</v>
      </c>
      <c r="H277" s="73"/>
      <c r="I277" s="74">
        <f t="shared" si="27"/>
        <v>0</v>
      </c>
      <c r="J277" s="75">
        <f t="shared" si="28"/>
        <v>0</v>
      </c>
      <c r="K277" s="76">
        <f t="shared" si="29"/>
        <v>0</v>
      </c>
      <c r="L277" s="77">
        <f t="shared" si="30"/>
        <v>0</v>
      </c>
      <c r="M277" s="57"/>
    </row>
    <row r="278" spans="1:13" s="1" customFormat="1">
      <c r="A278" s="9">
        <f>+SUBTOTAL(3,$B$4:B278)</f>
        <v>14</v>
      </c>
      <c r="B278" s="68"/>
      <c r="C278" s="69"/>
      <c r="D278" s="70"/>
      <c r="E278" s="71"/>
      <c r="F278" s="71"/>
      <c r="G278" s="72">
        <f t="shared" si="31"/>
        <v>0</v>
      </c>
      <c r="H278" s="73"/>
      <c r="I278" s="74">
        <f t="shared" si="27"/>
        <v>0</v>
      </c>
      <c r="J278" s="75">
        <f t="shared" si="28"/>
        <v>0</v>
      </c>
      <c r="K278" s="76">
        <f t="shared" si="29"/>
        <v>0</v>
      </c>
      <c r="L278" s="77">
        <f t="shared" si="30"/>
        <v>0</v>
      </c>
      <c r="M278" s="57"/>
    </row>
    <row r="279" spans="1:13" s="1" customFormat="1">
      <c r="A279" s="9">
        <f>+SUBTOTAL(3,$B$4:B279)</f>
        <v>14</v>
      </c>
      <c r="B279" s="68"/>
      <c r="C279" s="69"/>
      <c r="D279" s="70"/>
      <c r="E279" s="71"/>
      <c r="F279" s="71"/>
      <c r="G279" s="72">
        <f t="shared" si="31"/>
        <v>0</v>
      </c>
      <c r="H279" s="73"/>
      <c r="I279" s="74">
        <f t="shared" si="27"/>
        <v>0</v>
      </c>
      <c r="J279" s="75">
        <f t="shared" si="28"/>
        <v>0</v>
      </c>
      <c r="K279" s="76">
        <f t="shared" si="29"/>
        <v>0</v>
      </c>
      <c r="L279" s="77">
        <f t="shared" si="30"/>
        <v>0</v>
      </c>
      <c r="M279" s="57"/>
    </row>
    <row r="280" spans="1:13" s="1" customFormat="1">
      <c r="A280" s="9">
        <f>+SUBTOTAL(3,$B$4:B280)</f>
        <v>14</v>
      </c>
      <c r="B280" s="68"/>
      <c r="C280" s="69"/>
      <c r="D280" s="70"/>
      <c r="E280" s="71"/>
      <c r="F280" s="71"/>
      <c r="G280" s="72">
        <f t="shared" si="31"/>
        <v>0</v>
      </c>
      <c r="H280" s="73"/>
      <c r="I280" s="74">
        <f t="shared" si="27"/>
        <v>0</v>
      </c>
      <c r="J280" s="75">
        <f t="shared" si="28"/>
        <v>0</v>
      </c>
      <c r="K280" s="76">
        <f t="shared" si="29"/>
        <v>0</v>
      </c>
      <c r="L280" s="77">
        <f t="shared" si="30"/>
        <v>0</v>
      </c>
      <c r="M280" s="57"/>
    </row>
    <row r="281" spans="1:13" s="1" customFormat="1">
      <c r="A281" s="9">
        <f>+SUBTOTAL(3,$B$4:B281)</f>
        <v>14</v>
      </c>
      <c r="B281" s="68"/>
      <c r="C281" s="69"/>
      <c r="D281" s="70"/>
      <c r="E281" s="71"/>
      <c r="F281" s="71"/>
      <c r="G281" s="72">
        <f t="shared" si="31"/>
        <v>0</v>
      </c>
      <c r="H281" s="73"/>
      <c r="I281" s="74">
        <f t="shared" si="27"/>
        <v>0</v>
      </c>
      <c r="J281" s="75">
        <f t="shared" si="28"/>
        <v>0</v>
      </c>
      <c r="K281" s="76">
        <f t="shared" si="29"/>
        <v>0</v>
      </c>
      <c r="L281" s="77">
        <f t="shared" si="30"/>
        <v>0</v>
      </c>
      <c r="M281" s="57"/>
    </row>
    <row r="282" spans="1:13" s="1" customFormat="1">
      <c r="A282" s="9">
        <f>+SUBTOTAL(3,$B$4:B282)</f>
        <v>14</v>
      </c>
      <c r="B282" s="68"/>
      <c r="C282" s="69"/>
      <c r="D282" s="70"/>
      <c r="E282" s="71"/>
      <c r="F282" s="71"/>
      <c r="G282" s="72">
        <f t="shared" si="31"/>
        <v>0</v>
      </c>
      <c r="H282" s="73"/>
      <c r="I282" s="74">
        <f t="shared" si="27"/>
        <v>0</v>
      </c>
      <c r="J282" s="75">
        <f t="shared" si="28"/>
        <v>0</v>
      </c>
      <c r="K282" s="76">
        <f t="shared" si="29"/>
        <v>0</v>
      </c>
      <c r="L282" s="77">
        <f t="shared" si="30"/>
        <v>0</v>
      </c>
      <c r="M282" s="57"/>
    </row>
    <row r="283" spans="1:13" s="1" customFormat="1">
      <c r="A283" s="9">
        <f>+SUBTOTAL(3,$B$4:B283)</f>
        <v>14</v>
      </c>
      <c r="B283" s="68"/>
      <c r="C283" s="69"/>
      <c r="D283" s="70"/>
      <c r="E283" s="71"/>
      <c r="F283" s="71"/>
      <c r="G283" s="72">
        <f t="shared" si="31"/>
        <v>0</v>
      </c>
      <c r="H283" s="73"/>
      <c r="I283" s="74">
        <f t="shared" si="27"/>
        <v>0</v>
      </c>
      <c r="J283" s="75">
        <f t="shared" si="28"/>
        <v>0</v>
      </c>
      <c r="K283" s="76">
        <f t="shared" si="29"/>
        <v>0</v>
      </c>
      <c r="L283" s="77">
        <f t="shared" si="30"/>
        <v>0</v>
      </c>
      <c r="M283" s="57"/>
    </row>
    <row r="284" spans="1:13" s="1" customFormat="1">
      <c r="A284" s="9">
        <f>+SUBTOTAL(3,$B$4:B284)</f>
        <v>14</v>
      </c>
      <c r="B284" s="68"/>
      <c r="C284" s="69"/>
      <c r="D284" s="70"/>
      <c r="E284" s="71"/>
      <c r="F284" s="71"/>
      <c r="G284" s="72">
        <f t="shared" si="31"/>
        <v>0</v>
      </c>
      <c r="H284" s="73"/>
      <c r="I284" s="74">
        <f t="shared" si="27"/>
        <v>0</v>
      </c>
      <c r="J284" s="75">
        <f t="shared" si="28"/>
        <v>0</v>
      </c>
      <c r="K284" s="76">
        <f t="shared" si="29"/>
        <v>0</v>
      </c>
      <c r="L284" s="77">
        <f t="shared" si="30"/>
        <v>0</v>
      </c>
      <c r="M284" s="57"/>
    </row>
    <row r="285" spans="1:13" s="1" customFormat="1">
      <c r="A285" s="9">
        <f>+SUBTOTAL(3,$B$4:B285)</f>
        <v>14</v>
      </c>
      <c r="B285" s="68"/>
      <c r="C285" s="69"/>
      <c r="D285" s="70"/>
      <c r="E285" s="71"/>
      <c r="F285" s="71"/>
      <c r="G285" s="72">
        <f t="shared" si="31"/>
        <v>0</v>
      </c>
      <c r="H285" s="73"/>
      <c r="I285" s="74">
        <f t="shared" si="27"/>
        <v>0</v>
      </c>
      <c r="J285" s="75">
        <f t="shared" si="28"/>
        <v>0</v>
      </c>
      <c r="K285" s="76">
        <f t="shared" si="29"/>
        <v>0</v>
      </c>
      <c r="L285" s="77">
        <f t="shared" si="30"/>
        <v>0</v>
      </c>
      <c r="M285" s="57"/>
    </row>
    <row r="286" spans="1:13" s="1" customFormat="1">
      <c r="A286" s="9">
        <f>+SUBTOTAL(3,$B$4:B286)</f>
        <v>14</v>
      </c>
      <c r="B286" s="68"/>
      <c r="C286" s="69"/>
      <c r="D286" s="70"/>
      <c r="E286" s="71"/>
      <c r="F286" s="71"/>
      <c r="G286" s="72">
        <f t="shared" si="31"/>
        <v>0</v>
      </c>
      <c r="H286" s="73"/>
      <c r="I286" s="74">
        <f t="shared" si="27"/>
        <v>0</v>
      </c>
      <c r="J286" s="75">
        <f t="shared" si="28"/>
        <v>0</v>
      </c>
      <c r="K286" s="76">
        <f t="shared" si="29"/>
        <v>0</v>
      </c>
      <c r="L286" s="77">
        <f t="shared" si="30"/>
        <v>0</v>
      </c>
      <c r="M286" s="57"/>
    </row>
    <row r="287" spans="1:13" s="1" customFormat="1">
      <c r="A287" s="9">
        <f>+SUBTOTAL(3,$B$4:B287)</f>
        <v>14</v>
      </c>
      <c r="B287" s="68"/>
      <c r="C287" s="69"/>
      <c r="D287" s="70"/>
      <c r="E287" s="71"/>
      <c r="F287" s="71"/>
      <c r="G287" s="72">
        <f t="shared" si="31"/>
        <v>0</v>
      </c>
      <c r="H287" s="73"/>
      <c r="I287" s="74">
        <f t="shared" si="27"/>
        <v>0</v>
      </c>
      <c r="J287" s="75">
        <f t="shared" si="28"/>
        <v>0</v>
      </c>
      <c r="K287" s="76">
        <f t="shared" si="29"/>
        <v>0</v>
      </c>
      <c r="L287" s="77">
        <f t="shared" si="30"/>
        <v>0</v>
      </c>
      <c r="M287" s="57"/>
    </row>
    <row r="288" spans="1:13" s="1" customFormat="1">
      <c r="A288" s="9">
        <f>+SUBTOTAL(3,$B$4:B288)</f>
        <v>14</v>
      </c>
      <c r="B288" s="68"/>
      <c r="C288" s="69"/>
      <c r="D288" s="70"/>
      <c r="E288" s="71"/>
      <c r="F288" s="71"/>
      <c r="G288" s="72">
        <f t="shared" si="31"/>
        <v>0</v>
      </c>
      <c r="H288" s="73"/>
      <c r="I288" s="74">
        <f t="shared" si="27"/>
        <v>0</v>
      </c>
      <c r="J288" s="75">
        <f t="shared" si="28"/>
        <v>0</v>
      </c>
      <c r="K288" s="76">
        <f t="shared" si="29"/>
        <v>0</v>
      </c>
      <c r="L288" s="77">
        <f t="shared" si="30"/>
        <v>0</v>
      </c>
      <c r="M288" s="57"/>
    </row>
    <row r="289" spans="1:13" s="1" customFormat="1">
      <c r="A289" s="9">
        <f>+SUBTOTAL(3,$B$4:B289)</f>
        <v>14</v>
      </c>
      <c r="B289" s="68"/>
      <c r="C289" s="69"/>
      <c r="D289" s="70"/>
      <c r="E289" s="71"/>
      <c r="F289" s="71"/>
      <c r="G289" s="72">
        <f t="shared" si="31"/>
        <v>0</v>
      </c>
      <c r="H289" s="73"/>
      <c r="I289" s="74">
        <f t="shared" si="27"/>
        <v>0</v>
      </c>
      <c r="J289" s="75">
        <f t="shared" si="28"/>
        <v>0</v>
      </c>
      <c r="K289" s="76">
        <f t="shared" si="29"/>
        <v>0</v>
      </c>
      <c r="L289" s="77">
        <f t="shared" si="30"/>
        <v>0</v>
      </c>
      <c r="M289" s="57"/>
    </row>
    <row r="290" spans="1:13" s="1" customFormat="1">
      <c r="A290" s="9">
        <f>+SUBTOTAL(3,$B$4:B290)</f>
        <v>14</v>
      </c>
      <c r="B290" s="68"/>
      <c r="C290" s="69"/>
      <c r="D290" s="70"/>
      <c r="E290" s="71"/>
      <c r="F290" s="71"/>
      <c r="G290" s="72">
        <f t="shared" si="31"/>
        <v>0</v>
      </c>
      <c r="H290" s="73"/>
      <c r="I290" s="74">
        <f t="shared" si="27"/>
        <v>0</v>
      </c>
      <c r="J290" s="75">
        <f t="shared" si="28"/>
        <v>0</v>
      </c>
      <c r="K290" s="76">
        <f t="shared" si="29"/>
        <v>0</v>
      </c>
      <c r="L290" s="77">
        <f t="shared" si="30"/>
        <v>0</v>
      </c>
      <c r="M290" s="57"/>
    </row>
    <row r="291" spans="1:13" s="1" customFormat="1">
      <c r="A291" s="9">
        <f>+SUBTOTAL(3,$B$4:B291)</f>
        <v>14</v>
      </c>
      <c r="B291" s="68"/>
      <c r="C291" s="69"/>
      <c r="D291" s="70"/>
      <c r="E291" s="71"/>
      <c r="F291" s="71"/>
      <c r="G291" s="72">
        <f t="shared" si="31"/>
        <v>0</v>
      </c>
      <c r="H291" s="73"/>
      <c r="I291" s="74">
        <f t="shared" si="27"/>
        <v>0</v>
      </c>
      <c r="J291" s="75">
        <f t="shared" si="28"/>
        <v>0</v>
      </c>
      <c r="K291" s="76">
        <f t="shared" si="29"/>
        <v>0</v>
      </c>
      <c r="L291" s="77">
        <f t="shared" si="30"/>
        <v>0</v>
      </c>
      <c r="M291" s="57"/>
    </row>
    <row r="292" spans="1:13" s="1" customFormat="1">
      <c r="A292" s="9">
        <f>+SUBTOTAL(3,$B$4:B292)</f>
        <v>14</v>
      </c>
      <c r="B292" s="68"/>
      <c r="C292" s="69"/>
      <c r="D292" s="70"/>
      <c r="E292" s="71"/>
      <c r="F292" s="71"/>
      <c r="G292" s="72">
        <f t="shared" si="31"/>
        <v>0</v>
      </c>
      <c r="H292" s="73"/>
      <c r="I292" s="74">
        <f t="shared" si="27"/>
        <v>0</v>
      </c>
      <c r="J292" s="75">
        <f t="shared" si="28"/>
        <v>0</v>
      </c>
      <c r="K292" s="76">
        <f t="shared" si="29"/>
        <v>0</v>
      </c>
      <c r="L292" s="77">
        <f t="shared" si="30"/>
        <v>0</v>
      </c>
      <c r="M292" s="57"/>
    </row>
    <row r="293" spans="1:13" s="1" customFormat="1">
      <c r="A293" s="9">
        <f>+SUBTOTAL(3,$B$4:B293)</f>
        <v>14</v>
      </c>
      <c r="B293" s="68"/>
      <c r="C293" s="69"/>
      <c r="D293" s="70"/>
      <c r="E293" s="71"/>
      <c r="F293" s="71"/>
      <c r="G293" s="72">
        <f t="shared" si="31"/>
        <v>0</v>
      </c>
      <c r="H293" s="73"/>
      <c r="I293" s="74">
        <f t="shared" si="27"/>
        <v>0</v>
      </c>
      <c r="J293" s="75">
        <f t="shared" si="28"/>
        <v>0</v>
      </c>
      <c r="K293" s="76">
        <f t="shared" si="29"/>
        <v>0</v>
      </c>
      <c r="L293" s="77">
        <f t="shared" si="30"/>
        <v>0</v>
      </c>
      <c r="M293" s="57"/>
    </row>
    <row r="294" spans="1:13" s="1" customFormat="1">
      <c r="A294" s="9">
        <f>+SUBTOTAL(3,$B$4:B294)</f>
        <v>14</v>
      </c>
      <c r="B294" s="68"/>
      <c r="C294" s="69"/>
      <c r="D294" s="70"/>
      <c r="E294" s="71"/>
      <c r="F294" s="71"/>
      <c r="G294" s="72">
        <f t="shared" si="31"/>
        <v>0</v>
      </c>
      <c r="H294" s="73"/>
      <c r="I294" s="74">
        <f t="shared" si="27"/>
        <v>0</v>
      </c>
      <c r="J294" s="75">
        <f t="shared" si="28"/>
        <v>0</v>
      </c>
      <c r="K294" s="76">
        <f t="shared" si="29"/>
        <v>0</v>
      </c>
      <c r="L294" s="77">
        <f t="shared" si="30"/>
        <v>0</v>
      </c>
      <c r="M294" s="57"/>
    </row>
    <row r="295" spans="1:13" s="1" customFormat="1">
      <c r="A295" s="9">
        <f>+SUBTOTAL(3,$B$4:B295)</f>
        <v>14</v>
      </c>
      <c r="B295" s="68"/>
      <c r="C295" s="69"/>
      <c r="D295" s="70"/>
      <c r="E295" s="71"/>
      <c r="F295" s="71"/>
      <c r="G295" s="72">
        <f t="shared" si="31"/>
        <v>0</v>
      </c>
      <c r="H295" s="73"/>
      <c r="I295" s="74">
        <f t="shared" si="27"/>
        <v>0</v>
      </c>
      <c r="J295" s="75">
        <f t="shared" si="28"/>
        <v>0</v>
      </c>
      <c r="K295" s="76">
        <f t="shared" si="29"/>
        <v>0</v>
      </c>
      <c r="L295" s="77">
        <f t="shared" si="30"/>
        <v>0</v>
      </c>
      <c r="M295" s="57"/>
    </row>
    <row r="296" spans="1:13" s="1" customFormat="1">
      <c r="A296" s="9">
        <f>+SUBTOTAL(3,$B$4:B296)</f>
        <v>14</v>
      </c>
      <c r="B296" s="68"/>
      <c r="C296" s="69"/>
      <c r="D296" s="70"/>
      <c r="E296" s="71"/>
      <c r="F296" s="71"/>
      <c r="G296" s="72">
        <f t="shared" si="31"/>
        <v>0</v>
      </c>
      <c r="H296" s="73"/>
      <c r="I296" s="74">
        <f t="shared" si="27"/>
        <v>0</v>
      </c>
      <c r="J296" s="75">
        <f t="shared" si="28"/>
        <v>0</v>
      </c>
      <c r="K296" s="76">
        <f t="shared" si="29"/>
        <v>0</v>
      </c>
      <c r="L296" s="77">
        <f t="shared" si="30"/>
        <v>0</v>
      </c>
      <c r="M296" s="57"/>
    </row>
    <row r="297" spans="1:13" s="1" customFormat="1">
      <c r="A297" s="9">
        <f>+SUBTOTAL(3,$B$4:B297)</f>
        <v>14</v>
      </c>
      <c r="B297" s="68"/>
      <c r="C297" s="69"/>
      <c r="D297" s="70"/>
      <c r="E297" s="71"/>
      <c r="F297" s="71"/>
      <c r="G297" s="72">
        <f t="shared" si="31"/>
        <v>0</v>
      </c>
      <c r="H297" s="73"/>
      <c r="I297" s="74">
        <f t="shared" si="27"/>
        <v>0</v>
      </c>
      <c r="J297" s="75">
        <f t="shared" si="28"/>
        <v>0</v>
      </c>
      <c r="K297" s="76">
        <f t="shared" si="29"/>
        <v>0</v>
      </c>
      <c r="L297" s="77">
        <f t="shared" si="30"/>
        <v>0</v>
      </c>
      <c r="M297" s="57"/>
    </row>
    <row r="298" spans="1:13" s="1" customFormat="1">
      <c r="A298" s="9">
        <f>+SUBTOTAL(3,$B$4:B298)</f>
        <v>14</v>
      </c>
      <c r="B298" s="68"/>
      <c r="C298" s="69"/>
      <c r="D298" s="70"/>
      <c r="E298" s="71"/>
      <c r="F298" s="71"/>
      <c r="G298" s="72">
        <f t="shared" si="31"/>
        <v>0</v>
      </c>
      <c r="H298" s="73"/>
      <c r="I298" s="74">
        <f t="shared" si="27"/>
        <v>0</v>
      </c>
      <c r="J298" s="75">
        <f t="shared" si="28"/>
        <v>0</v>
      </c>
      <c r="K298" s="76">
        <f t="shared" si="29"/>
        <v>0</v>
      </c>
      <c r="L298" s="77">
        <f t="shared" si="30"/>
        <v>0</v>
      </c>
      <c r="M298" s="57"/>
    </row>
    <row r="299" spans="1:13" s="1" customFormat="1">
      <c r="A299" s="9">
        <f>+SUBTOTAL(3,$B$4:B299)</f>
        <v>14</v>
      </c>
      <c r="B299" s="68"/>
      <c r="C299" s="69"/>
      <c r="D299" s="70"/>
      <c r="E299" s="71"/>
      <c r="F299" s="71"/>
      <c r="G299" s="72">
        <f t="shared" si="31"/>
        <v>0</v>
      </c>
      <c r="H299" s="73"/>
      <c r="I299" s="74">
        <f t="shared" si="27"/>
        <v>0</v>
      </c>
      <c r="J299" s="75">
        <f t="shared" si="28"/>
        <v>0</v>
      </c>
      <c r="K299" s="76">
        <f t="shared" si="29"/>
        <v>0</v>
      </c>
      <c r="L299" s="77">
        <f t="shared" si="30"/>
        <v>0</v>
      </c>
      <c r="M299" s="57"/>
    </row>
    <row r="300" spans="1:13" s="1" customFormat="1">
      <c r="A300" s="9">
        <f>+SUBTOTAL(3,$B$4:B300)</f>
        <v>14</v>
      </c>
      <c r="B300" s="68"/>
      <c r="C300" s="69"/>
      <c r="D300" s="70"/>
      <c r="E300" s="71"/>
      <c r="F300" s="71"/>
      <c r="G300" s="72">
        <f t="shared" si="31"/>
        <v>0</v>
      </c>
      <c r="H300" s="73"/>
      <c r="I300" s="74">
        <f t="shared" si="27"/>
        <v>0</v>
      </c>
      <c r="J300" s="75">
        <f t="shared" si="28"/>
        <v>0</v>
      </c>
      <c r="K300" s="76">
        <f t="shared" si="29"/>
        <v>0</v>
      </c>
      <c r="L300" s="77">
        <f t="shared" si="30"/>
        <v>0</v>
      </c>
      <c r="M300" s="57"/>
    </row>
    <row r="301" spans="1:13" s="1" customFormat="1">
      <c r="A301" s="9">
        <f>+SUBTOTAL(3,$B$4:B301)</f>
        <v>14</v>
      </c>
      <c r="B301" s="68"/>
      <c r="C301" s="69"/>
      <c r="D301" s="70"/>
      <c r="E301" s="71"/>
      <c r="F301" s="71"/>
      <c r="G301" s="72">
        <f t="shared" si="31"/>
        <v>0</v>
      </c>
      <c r="H301" s="73"/>
      <c r="I301" s="74">
        <f t="shared" si="27"/>
        <v>0</v>
      </c>
      <c r="J301" s="75">
        <f t="shared" si="28"/>
        <v>0</v>
      </c>
      <c r="K301" s="76">
        <f t="shared" si="29"/>
        <v>0</v>
      </c>
      <c r="L301" s="77">
        <f t="shared" si="30"/>
        <v>0</v>
      </c>
      <c r="M301" s="57"/>
    </row>
    <row r="302" spans="1:13" s="1" customFormat="1">
      <c r="A302" s="9">
        <f>+SUBTOTAL(3,$B$4:B302)</f>
        <v>14</v>
      </c>
      <c r="B302" s="68"/>
      <c r="C302" s="69"/>
      <c r="D302" s="70"/>
      <c r="E302" s="71"/>
      <c r="F302" s="71"/>
      <c r="G302" s="72">
        <f t="shared" si="31"/>
        <v>0</v>
      </c>
      <c r="H302" s="73"/>
      <c r="I302" s="74">
        <f t="shared" si="27"/>
        <v>0</v>
      </c>
      <c r="J302" s="75">
        <f t="shared" si="28"/>
        <v>0</v>
      </c>
      <c r="K302" s="76">
        <f t="shared" si="29"/>
        <v>0</v>
      </c>
      <c r="L302" s="77">
        <f t="shared" si="30"/>
        <v>0</v>
      </c>
      <c r="M302" s="57"/>
    </row>
    <row r="303" spans="1:13" s="1" customFormat="1">
      <c r="A303" s="9">
        <f>+SUBTOTAL(3,$B$4:B303)</f>
        <v>14</v>
      </c>
      <c r="B303" s="68"/>
      <c r="C303" s="69"/>
      <c r="D303" s="70"/>
      <c r="E303" s="71"/>
      <c r="F303" s="71"/>
      <c r="G303" s="72">
        <f t="shared" si="31"/>
        <v>0</v>
      </c>
      <c r="H303" s="73"/>
      <c r="I303" s="74">
        <f t="shared" si="27"/>
        <v>0</v>
      </c>
      <c r="J303" s="75">
        <f t="shared" si="28"/>
        <v>0</v>
      </c>
      <c r="K303" s="76">
        <f t="shared" si="29"/>
        <v>0</v>
      </c>
      <c r="L303" s="77">
        <f t="shared" si="30"/>
        <v>0</v>
      </c>
      <c r="M303" s="57"/>
    </row>
    <row r="304" spans="1:13" s="1" customFormat="1">
      <c r="A304" s="9">
        <f>+SUBTOTAL(3,$B$4:B304)</f>
        <v>14</v>
      </c>
      <c r="B304" s="68"/>
      <c r="C304" s="69"/>
      <c r="D304" s="70"/>
      <c r="E304" s="71"/>
      <c r="F304" s="71"/>
      <c r="G304" s="72">
        <f t="shared" si="31"/>
        <v>0</v>
      </c>
      <c r="H304" s="73"/>
      <c r="I304" s="74">
        <f t="shared" si="27"/>
        <v>0</v>
      </c>
      <c r="J304" s="75">
        <f t="shared" si="28"/>
        <v>0</v>
      </c>
      <c r="K304" s="76">
        <f t="shared" si="29"/>
        <v>0</v>
      </c>
      <c r="L304" s="77">
        <f t="shared" si="30"/>
        <v>0</v>
      </c>
      <c r="M304" s="57"/>
    </row>
    <row r="305" spans="1:13" s="1" customFormat="1">
      <c r="A305" s="9">
        <f>+SUBTOTAL(3,$B$4:B305)</f>
        <v>14</v>
      </c>
      <c r="B305" s="68"/>
      <c r="C305" s="69"/>
      <c r="D305" s="70"/>
      <c r="E305" s="71"/>
      <c r="F305" s="71"/>
      <c r="G305" s="72">
        <f t="shared" si="31"/>
        <v>0</v>
      </c>
      <c r="H305" s="73"/>
      <c r="I305" s="74">
        <f t="shared" si="27"/>
        <v>0</v>
      </c>
      <c r="J305" s="75">
        <f t="shared" si="28"/>
        <v>0</v>
      </c>
      <c r="K305" s="76">
        <f t="shared" si="29"/>
        <v>0</v>
      </c>
      <c r="L305" s="77">
        <f t="shared" si="30"/>
        <v>0</v>
      </c>
      <c r="M305" s="57"/>
    </row>
    <row r="306" spans="1:13" s="1" customFormat="1">
      <c r="A306" s="9">
        <f>+SUBTOTAL(3,$B$4:B306)</f>
        <v>14</v>
      </c>
      <c r="B306" s="68"/>
      <c r="C306" s="69"/>
      <c r="D306" s="70"/>
      <c r="E306" s="71"/>
      <c r="F306" s="71"/>
      <c r="G306" s="72">
        <f t="shared" si="31"/>
        <v>0</v>
      </c>
      <c r="H306" s="73"/>
      <c r="I306" s="74">
        <f t="shared" si="27"/>
        <v>0</v>
      </c>
      <c r="J306" s="75">
        <f t="shared" si="28"/>
        <v>0</v>
      </c>
      <c r="K306" s="76">
        <f t="shared" si="29"/>
        <v>0</v>
      </c>
      <c r="L306" s="77">
        <f t="shared" si="30"/>
        <v>0</v>
      </c>
      <c r="M306" s="57"/>
    </row>
    <row r="307" spans="1:13" s="1" customFormat="1">
      <c r="A307" s="9">
        <f>+SUBTOTAL(3,$B$4:B307)</f>
        <v>14</v>
      </c>
      <c r="B307" s="68"/>
      <c r="C307" s="69"/>
      <c r="D307" s="70"/>
      <c r="E307" s="71"/>
      <c r="F307" s="71"/>
      <c r="G307" s="72">
        <f t="shared" si="31"/>
        <v>0</v>
      </c>
      <c r="H307" s="73"/>
      <c r="I307" s="74">
        <f t="shared" si="27"/>
        <v>0</v>
      </c>
      <c r="J307" s="75">
        <f t="shared" si="28"/>
        <v>0</v>
      </c>
      <c r="K307" s="76">
        <f t="shared" si="29"/>
        <v>0</v>
      </c>
      <c r="L307" s="77">
        <f t="shared" si="30"/>
        <v>0</v>
      </c>
      <c r="M307" s="57"/>
    </row>
    <row r="308" spans="1:13" s="1" customFormat="1">
      <c r="A308" s="9">
        <f>+SUBTOTAL(3,$B$4:B308)</f>
        <v>14</v>
      </c>
      <c r="B308" s="68"/>
      <c r="C308" s="69"/>
      <c r="D308" s="70"/>
      <c r="E308" s="71"/>
      <c r="F308" s="71"/>
      <c r="G308" s="72">
        <f t="shared" si="31"/>
        <v>0</v>
      </c>
      <c r="H308" s="73"/>
      <c r="I308" s="74">
        <f t="shared" si="27"/>
        <v>0</v>
      </c>
      <c r="J308" s="75">
        <f t="shared" si="28"/>
        <v>0</v>
      </c>
      <c r="K308" s="76">
        <f t="shared" si="29"/>
        <v>0</v>
      </c>
      <c r="L308" s="77">
        <f t="shared" si="30"/>
        <v>0</v>
      </c>
      <c r="M308" s="57"/>
    </row>
    <row r="309" spans="1:13" s="1" customFormat="1">
      <c r="A309" s="9">
        <f>+SUBTOTAL(3,$B$4:B309)</f>
        <v>14</v>
      </c>
      <c r="B309" s="68"/>
      <c r="C309" s="69"/>
      <c r="D309" s="70"/>
      <c r="E309" s="71"/>
      <c r="F309" s="71"/>
      <c r="G309" s="72">
        <f t="shared" si="31"/>
        <v>0</v>
      </c>
      <c r="H309" s="73"/>
      <c r="I309" s="74">
        <f t="shared" si="27"/>
        <v>0</v>
      </c>
      <c r="J309" s="75">
        <f t="shared" si="28"/>
        <v>0</v>
      </c>
      <c r="K309" s="76">
        <f t="shared" si="29"/>
        <v>0</v>
      </c>
      <c r="L309" s="77">
        <f t="shared" si="30"/>
        <v>0</v>
      </c>
      <c r="M309" s="57"/>
    </row>
    <row r="310" spans="1:13" s="1" customFormat="1">
      <c r="A310" s="9">
        <f>+SUBTOTAL(3,$B$4:B310)</f>
        <v>14</v>
      </c>
      <c r="B310" s="68"/>
      <c r="C310" s="69"/>
      <c r="D310" s="70"/>
      <c r="E310" s="71"/>
      <c r="F310" s="71"/>
      <c r="G310" s="72">
        <f t="shared" si="31"/>
        <v>0</v>
      </c>
      <c r="H310" s="73"/>
      <c r="I310" s="74">
        <f t="shared" si="27"/>
        <v>0</v>
      </c>
      <c r="J310" s="75">
        <f t="shared" si="28"/>
        <v>0</v>
      </c>
      <c r="K310" s="76">
        <f t="shared" si="29"/>
        <v>0</v>
      </c>
      <c r="L310" s="77">
        <f t="shared" si="30"/>
        <v>0</v>
      </c>
      <c r="M310" s="57"/>
    </row>
    <row r="311" spans="1:13" s="1" customFormat="1">
      <c r="A311" s="9">
        <f>+SUBTOTAL(3,$B$4:B311)</f>
        <v>14</v>
      </c>
      <c r="B311" s="68"/>
      <c r="C311" s="69"/>
      <c r="D311" s="70"/>
      <c r="E311" s="71"/>
      <c r="F311" s="71"/>
      <c r="G311" s="72">
        <f t="shared" si="31"/>
        <v>0</v>
      </c>
      <c r="H311" s="73"/>
      <c r="I311" s="74">
        <f t="shared" si="27"/>
        <v>0</v>
      </c>
      <c r="J311" s="75">
        <f t="shared" si="28"/>
        <v>0</v>
      </c>
      <c r="K311" s="76">
        <f t="shared" si="29"/>
        <v>0</v>
      </c>
      <c r="L311" s="77">
        <f t="shared" si="30"/>
        <v>0</v>
      </c>
      <c r="M311" s="57"/>
    </row>
    <row r="312" spans="1:13" s="1" customFormat="1">
      <c r="A312" s="9">
        <f>+SUBTOTAL(3,$B$4:B312)</f>
        <v>14</v>
      </c>
      <c r="B312" s="68"/>
      <c r="C312" s="69"/>
      <c r="D312" s="70"/>
      <c r="E312" s="71"/>
      <c r="F312" s="71"/>
      <c r="G312" s="72">
        <f t="shared" si="31"/>
        <v>0</v>
      </c>
      <c r="H312" s="73"/>
      <c r="I312" s="74">
        <f t="shared" si="27"/>
        <v>0</v>
      </c>
      <c r="J312" s="75">
        <f t="shared" si="28"/>
        <v>0</v>
      </c>
      <c r="K312" s="76">
        <f t="shared" si="29"/>
        <v>0</v>
      </c>
      <c r="L312" s="77">
        <f t="shared" si="30"/>
        <v>0</v>
      </c>
      <c r="M312" s="57"/>
    </row>
    <row r="313" spans="1:13" s="1" customFormat="1">
      <c r="A313" s="9">
        <f>+SUBTOTAL(3,$B$4:B313)</f>
        <v>14</v>
      </c>
      <c r="B313" s="68"/>
      <c r="C313" s="69"/>
      <c r="D313" s="70"/>
      <c r="E313" s="71"/>
      <c r="F313" s="71"/>
      <c r="G313" s="72">
        <f t="shared" si="31"/>
        <v>0</v>
      </c>
      <c r="H313" s="73"/>
      <c r="I313" s="74">
        <f t="shared" si="27"/>
        <v>0</v>
      </c>
      <c r="J313" s="75">
        <f t="shared" si="28"/>
        <v>0</v>
      </c>
      <c r="K313" s="76">
        <f t="shared" si="29"/>
        <v>0</v>
      </c>
      <c r="L313" s="77">
        <f t="shared" si="30"/>
        <v>0</v>
      </c>
      <c r="M313" s="57"/>
    </row>
    <row r="314" spans="1:13" s="1" customFormat="1">
      <c r="A314" s="9">
        <f>+SUBTOTAL(3,$B$4:B314)</f>
        <v>14</v>
      </c>
      <c r="B314" s="68"/>
      <c r="C314" s="69"/>
      <c r="D314" s="70"/>
      <c r="E314" s="71"/>
      <c r="F314" s="71"/>
      <c r="G314" s="72">
        <f t="shared" si="31"/>
        <v>0</v>
      </c>
      <c r="H314" s="73"/>
      <c r="I314" s="74">
        <f t="shared" si="27"/>
        <v>0</v>
      </c>
      <c r="J314" s="75">
        <f t="shared" si="28"/>
        <v>0</v>
      </c>
      <c r="K314" s="76">
        <f t="shared" si="29"/>
        <v>0</v>
      </c>
      <c r="L314" s="77">
        <f t="shared" si="30"/>
        <v>0</v>
      </c>
      <c r="M314" s="57"/>
    </row>
    <row r="315" spans="1:13" s="1" customFormat="1">
      <c r="A315" s="9">
        <f>+SUBTOTAL(3,$B$4:B315)</f>
        <v>14</v>
      </c>
      <c r="B315" s="68"/>
      <c r="C315" s="69"/>
      <c r="D315" s="70"/>
      <c r="E315" s="71"/>
      <c r="F315" s="71"/>
      <c r="G315" s="72">
        <f t="shared" si="31"/>
        <v>0</v>
      </c>
      <c r="H315" s="73"/>
      <c r="I315" s="74">
        <f t="shared" si="27"/>
        <v>0</v>
      </c>
      <c r="J315" s="75">
        <f t="shared" si="28"/>
        <v>0</v>
      </c>
      <c r="K315" s="76">
        <f t="shared" si="29"/>
        <v>0</v>
      </c>
      <c r="L315" s="77">
        <f t="shared" si="30"/>
        <v>0</v>
      </c>
      <c r="M315" s="57"/>
    </row>
    <row r="316" spans="1:13" s="1" customFormat="1">
      <c r="A316" s="9">
        <f>+SUBTOTAL(3,$B$4:B316)</f>
        <v>14</v>
      </c>
      <c r="B316" s="68"/>
      <c r="C316" s="69"/>
      <c r="D316" s="70"/>
      <c r="E316" s="71"/>
      <c r="F316" s="71"/>
      <c r="G316" s="72">
        <f t="shared" si="31"/>
        <v>0</v>
      </c>
      <c r="H316" s="73"/>
      <c r="I316" s="74">
        <f t="shared" si="27"/>
        <v>0</v>
      </c>
      <c r="J316" s="75">
        <f t="shared" si="28"/>
        <v>0</v>
      </c>
      <c r="K316" s="76">
        <f t="shared" si="29"/>
        <v>0</v>
      </c>
      <c r="L316" s="77">
        <f t="shared" si="30"/>
        <v>0</v>
      </c>
      <c r="M316" s="57"/>
    </row>
    <row r="317" spans="1:13" s="1" customFormat="1">
      <c r="A317" s="9">
        <f>+SUBTOTAL(3,$B$4:B317)</f>
        <v>14</v>
      </c>
      <c r="B317" s="68"/>
      <c r="C317" s="69"/>
      <c r="D317" s="70"/>
      <c r="E317" s="71"/>
      <c r="F317" s="71"/>
      <c r="G317" s="72">
        <f t="shared" si="31"/>
        <v>0</v>
      </c>
      <c r="H317" s="73"/>
      <c r="I317" s="74">
        <f t="shared" si="27"/>
        <v>0</v>
      </c>
      <c r="J317" s="75">
        <f t="shared" si="28"/>
        <v>0</v>
      </c>
      <c r="K317" s="76">
        <f t="shared" si="29"/>
        <v>0</v>
      </c>
      <c r="L317" s="77">
        <f t="shared" si="30"/>
        <v>0</v>
      </c>
      <c r="M317" s="57"/>
    </row>
    <row r="318" spans="1:13" s="1" customFormat="1">
      <c r="A318" s="9">
        <f>+SUBTOTAL(3,$B$4:B318)</f>
        <v>14</v>
      </c>
      <c r="B318" s="68"/>
      <c r="C318" s="69"/>
      <c r="D318" s="70"/>
      <c r="E318" s="71"/>
      <c r="F318" s="71"/>
      <c r="G318" s="72">
        <f t="shared" si="31"/>
        <v>0</v>
      </c>
      <c r="H318" s="73"/>
      <c r="I318" s="74">
        <f t="shared" si="27"/>
        <v>0</v>
      </c>
      <c r="J318" s="75">
        <f t="shared" si="28"/>
        <v>0</v>
      </c>
      <c r="K318" s="76">
        <f t="shared" si="29"/>
        <v>0</v>
      </c>
      <c r="L318" s="77">
        <f t="shared" si="30"/>
        <v>0</v>
      </c>
      <c r="M318" s="57"/>
    </row>
    <row r="319" spans="1:13" s="1" customFormat="1">
      <c r="A319" s="9">
        <f>+SUBTOTAL(3,$B$4:B319)</f>
        <v>14</v>
      </c>
      <c r="B319" s="68"/>
      <c r="C319" s="69"/>
      <c r="D319" s="70"/>
      <c r="E319" s="71"/>
      <c r="F319" s="71"/>
      <c r="G319" s="72">
        <f t="shared" si="31"/>
        <v>0</v>
      </c>
      <c r="H319" s="73"/>
      <c r="I319" s="74">
        <f t="shared" si="27"/>
        <v>0</v>
      </c>
      <c r="J319" s="75">
        <f t="shared" si="28"/>
        <v>0</v>
      </c>
      <c r="K319" s="76">
        <f t="shared" si="29"/>
        <v>0</v>
      </c>
      <c r="L319" s="77">
        <f t="shared" si="30"/>
        <v>0</v>
      </c>
      <c r="M319" s="57"/>
    </row>
    <row r="320" spans="1:13" s="1" customFormat="1">
      <c r="A320" s="9">
        <f>+SUBTOTAL(3,$B$4:B320)</f>
        <v>14</v>
      </c>
      <c r="B320" s="68"/>
      <c r="C320" s="69"/>
      <c r="D320" s="70"/>
      <c r="E320" s="71"/>
      <c r="F320" s="71"/>
      <c r="G320" s="72">
        <f t="shared" si="31"/>
        <v>0</v>
      </c>
      <c r="H320" s="73"/>
      <c r="I320" s="74">
        <f t="shared" si="27"/>
        <v>0</v>
      </c>
      <c r="J320" s="75">
        <f t="shared" si="28"/>
        <v>0</v>
      </c>
      <c r="K320" s="76">
        <f t="shared" si="29"/>
        <v>0</v>
      </c>
      <c r="L320" s="77">
        <f t="shared" si="30"/>
        <v>0</v>
      </c>
      <c r="M320" s="57"/>
    </row>
    <row r="321" spans="1:13" s="1" customFormat="1">
      <c r="A321" s="9">
        <f>+SUBTOTAL(3,$B$4:B321)</f>
        <v>14</v>
      </c>
      <c r="B321" s="68"/>
      <c r="C321" s="69"/>
      <c r="D321" s="70"/>
      <c r="E321" s="71"/>
      <c r="F321" s="71"/>
      <c r="G321" s="72">
        <f t="shared" si="31"/>
        <v>0</v>
      </c>
      <c r="H321" s="73"/>
      <c r="I321" s="74">
        <f t="shared" si="27"/>
        <v>0</v>
      </c>
      <c r="J321" s="75">
        <f t="shared" si="28"/>
        <v>0</v>
      </c>
      <c r="K321" s="76">
        <f t="shared" si="29"/>
        <v>0</v>
      </c>
      <c r="L321" s="77">
        <f t="shared" si="30"/>
        <v>0</v>
      </c>
      <c r="M321" s="57"/>
    </row>
    <row r="322" spans="1:13" s="1" customFormat="1">
      <c r="A322" s="9">
        <f>+SUBTOTAL(3,$B$4:B322)</f>
        <v>14</v>
      </c>
      <c r="B322" s="68"/>
      <c r="C322" s="69"/>
      <c r="D322" s="70"/>
      <c r="E322" s="71"/>
      <c r="F322" s="71"/>
      <c r="G322" s="72">
        <f t="shared" si="31"/>
        <v>0</v>
      </c>
      <c r="H322" s="73"/>
      <c r="I322" s="74">
        <f t="shared" si="27"/>
        <v>0</v>
      </c>
      <c r="J322" s="75">
        <f t="shared" si="28"/>
        <v>0</v>
      </c>
      <c r="K322" s="76">
        <f t="shared" si="29"/>
        <v>0</v>
      </c>
      <c r="L322" s="77">
        <f t="shared" si="30"/>
        <v>0</v>
      </c>
      <c r="M322" s="57"/>
    </row>
    <row r="323" spans="1:13" s="1" customFormat="1">
      <c r="A323" s="9">
        <f>+SUBTOTAL(3,$B$4:B323)</f>
        <v>14</v>
      </c>
      <c r="B323" s="68"/>
      <c r="C323" s="69"/>
      <c r="D323" s="70"/>
      <c r="E323" s="71"/>
      <c r="F323" s="71"/>
      <c r="G323" s="72">
        <f t="shared" si="31"/>
        <v>0</v>
      </c>
      <c r="H323" s="73"/>
      <c r="I323" s="74">
        <f t="shared" si="27"/>
        <v>0</v>
      </c>
      <c r="J323" s="75">
        <f t="shared" si="28"/>
        <v>0</v>
      </c>
      <c r="K323" s="76">
        <f t="shared" si="29"/>
        <v>0</v>
      </c>
      <c r="L323" s="77">
        <f t="shared" si="30"/>
        <v>0</v>
      </c>
      <c r="M323" s="57"/>
    </row>
    <row r="324" spans="1:13" s="1" customFormat="1">
      <c r="A324" s="9">
        <f>+SUBTOTAL(3,$B$4:B324)</f>
        <v>14</v>
      </c>
      <c r="B324" s="68"/>
      <c r="C324" s="69"/>
      <c r="D324" s="70"/>
      <c r="E324" s="71"/>
      <c r="F324" s="71"/>
      <c r="G324" s="72">
        <f t="shared" si="31"/>
        <v>0</v>
      </c>
      <c r="H324" s="73"/>
      <c r="I324" s="74">
        <f t="shared" si="27"/>
        <v>0</v>
      </c>
      <c r="J324" s="75">
        <f t="shared" si="28"/>
        <v>0</v>
      </c>
      <c r="K324" s="76">
        <f t="shared" si="29"/>
        <v>0</v>
      </c>
      <c r="L324" s="77">
        <f t="shared" si="30"/>
        <v>0</v>
      </c>
      <c r="M324" s="57"/>
    </row>
    <row r="325" spans="1:13" s="1" customFormat="1">
      <c r="A325" s="9">
        <f>+SUBTOTAL(3,$B$4:B325)</f>
        <v>14</v>
      </c>
      <c r="B325" s="68"/>
      <c r="C325" s="69"/>
      <c r="D325" s="70"/>
      <c r="E325" s="71"/>
      <c r="F325" s="71"/>
      <c r="G325" s="72">
        <f t="shared" si="31"/>
        <v>0</v>
      </c>
      <c r="H325" s="73"/>
      <c r="I325" s="74">
        <f t="shared" ref="I325:I388" si="32">+IF(D325,100%)*(F325&gt;D325)*(F325-D325)</f>
        <v>0</v>
      </c>
      <c r="J325" s="75">
        <f t="shared" ref="J325:J388" si="33">+IF(D325,100%)*(D325&gt;F325)*(D325-F325)</f>
        <v>0</v>
      </c>
      <c r="K325" s="76">
        <f t="shared" ref="K325:K388" si="34">SUM(D325:E325)*H325</f>
        <v>0</v>
      </c>
      <c r="L325" s="77">
        <f t="shared" ref="L325:L388" si="35">+E325*H325</f>
        <v>0</v>
      </c>
      <c r="M325" s="57"/>
    </row>
    <row r="326" spans="1:13" s="1" customFormat="1">
      <c r="A326" s="9">
        <f>+SUBTOTAL(3,$B$4:B326)</f>
        <v>14</v>
      </c>
      <c r="B326" s="68"/>
      <c r="C326" s="69"/>
      <c r="D326" s="70"/>
      <c r="E326" s="71"/>
      <c r="F326" s="71"/>
      <c r="G326" s="72">
        <f t="shared" si="31"/>
        <v>0</v>
      </c>
      <c r="H326" s="73"/>
      <c r="I326" s="74">
        <f t="shared" si="32"/>
        <v>0</v>
      </c>
      <c r="J326" s="75">
        <f t="shared" si="33"/>
        <v>0</v>
      </c>
      <c r="K326" s="76">
        <f t="shared" si="34"/>
        <v>0</v>
      </c>
      <c r="L326" s="77">
        <f t="shared" si="35"/>
        <v>0</v>
      </c>
      <c r="M326" s="57"/>
    </row>
    <row r="327" spans="1:13" s="1" customFormat="1">
      <c r="A327" s="9">
        <f>+SUBTOTAL(3,$B$4:B327)</f>
        <v>14</v>
      </c>
      <c r="B327" s="68"/>
      <c r="C327" s="69"/>
      <c r="D327" s="70"/>
      <c r="E327" s="71"/>
      <c r="F327" s="71"/>
      <c r="G327" s="72">
        <f t="shared" si="31"/>
        <v>0</v>
      </c>
      <c r="H327" s="73"/>
      <c r="I327" s="74">
        <f t="shared" si="32"/>
        <v>0</v>
      </c>
      <c r="J327" s="75">
        <f t="shared" si="33"/>
        <v>0</v>
      </c>
      <c r="K327" s="76">
        <f t="shared" si="34"/>
        <v>0</v>
      </c>
      <c r="L327" s="77">
        <f t="shared" si="35"/>
        <v>0</v>
      </c>
      <c r="M327" s="57"/>
    </row>
    <row r="328" spans="1:13" s="1" customFormat="1">
      <c r="A328" s="9">
        <f>+SUBTOTAL(3,$B$4:B328)</f>
        <v>14</v>
      </c>
      <c r="B328" s="68"/>
      <c r="C328" s="69"/>
      <c r="D328" s="70"/>
      <c r="E328" s="71"/>
      <c r="F328" s="71"/>
      <c r="G328" s="72">
        <f t="shared" ref="G328:G391" si="36">+F328-E328</f>
        <v>0</v>
      </c>
      <c r="H328" s="73"/>
      <c r="I328" s="74">
        <f t="shared" si="32"/>
        <v>0</v>
      </c>
      <c r="J328" s="75">
        <f t="shared" si="33"/>
        <v>0</v>
      </c>
      <c r="K328" s="76">
        <f t="shared" si="34"/>
        <v>0</v>
      </c>
      <c r="L328" s="77">
        <f t="shared" si="35"/>
        <v>0</v>
      </c>
      <c r="M328" s="57"/>
    </row>
    <row r="329" spans="1:13" s="1" customFormat="1">
      <c r="A329" s="9">
        <f>+SUBTOTAL(3,$B$4:B329)</f>
        <v>14</v>
      </c>
      <c r="B329" s="68"/>
      <c r="C329" s="69"/>
      <c r="D329" s="70"/>
      <c r="E329" s="71"/>
      <c r="F329" s="71"/>
      <c r="G329" s="72">
        <f t="shared" si="36"/>
        <v>0</v>
      </c>
      <c r="H329" s="73"/>
      <c r="I329" s="74">
        <f t="shared" si="32"/>
        <v>0</v>
      </c>
      <c r="J329" s="75">
        <f t="shared" si="33"/>
        <v>0</v>
      </c>
      <c r="K329" s="76">
        <f t="shared" si="34"/>
        <v>0</v>
      </c>
      <c r="L329" s="77">
        <f t="shared" si="35"/>
        <v>0</v>
      </c>
      <c r="M329" s="57"/>
    </row>
    <row r="330" spans="1:13" s="1" customFormat="1">
      <c r="A330" s="9">
        <f>+SUBTOTAL(3,$B$4:B330)</f>
        <v>14</v>
      </c>
      <c r="B330" s="68"/>
      <c r="C330" s="69"/>
      <c r="D330" s="70"/>
      <c r="E330" s="71"/>
      <c r="F330" s="71"/>
      <c r="G330" s="72">
        <f t="shared" si="36"/>
        <v>0</v>
      </c>
      <c r="H330" s="73"/>
      <c r="I330" s="74">
        <f t="shared" si="32"/>
        <v>0</v>
      </c>
      <c r="J330" s="75">
        <f t="shared" si="33"/>
        <v>0</v>
      </c>
      <c r="K330" s="76">
        <f t="shared" si="34"/>
        <v>0</v>
      </c>
      <c r="L330" s="77">
        <f t="shared" si="35"/>
        <v>0</v>
      </c>
      <c r="M330" s="57"/>
    </row>
    <row r="331" spans="1:13" s="1" customFormat="1">
      <c r="A331" s="9">
        <f>+SUBTOTAL(3,$B$4:B331)</f>
        <v>14</v>
      </c>
      <c r="B331" s="68"/>
      <c r="C331" s="69"/>
      <c r="D331" s="70"/>
      <c r="E331" s="71"/>
      <c r="F331" s="71"/>
      <c r="G331" s="72">
        <f t="shared" si="36"/>
        <v>0</v>
      </c>
      <c r="H331" s="73"/>
      <c r="I331" s="74">
        <f t="shared" si="32"/>
        <v>0</v>
      </c>
      <c r="J331" s="75">
        <f t="shared" si="33"/>
        <v>0</v>
      </c>
      <c r="K331" s="76">
        <f t="shared" si="34"/>
        <v>0</v>
      </c>
      <c r="L331" s="77">
        <f t="shared" si="35"/>
        <v>0</v>
      </c>
      <c r="M331" s="57"/>
    </row>
    <row r="332" spans="1:13" s="1" customFormat="1">
      <c r="A332" s="9">
        <f>+SUBTOTAL(3,$B$4:B332)</f>
        <v>14</v>
      </c>
      <c r="B332" s="68"/>
      <c r="C332" s="69"/>
      <c r="D332" s="70"/>
      <c r="E332" s="71"/>
      <c r="F332" s="71"/>
      <c r="G332" s="72">
        <f t="shared" si="36"/>
        <v>0</v>
      </c>
      <c r="H332" s="73"/>
      <c r="I332" s="74">
        <f t="shared" si="32"/>
        <v>0</v>
      </c>
      <c r="J332" s="75">
        <f t="shared" si="33"/>
        <v>0</v>
      </c>
      <c r="K332" s="76">
        <f t="shared" si="34"/>
        <v>0</v>
      </c>
      <c r="L332" s="77">
        <f t="shared" si="35"/>
        <v>0</v>
      </c>
      <c r="M332" s="57"/>
    </row>
    <row r="333" spans="1:13" s="1" customFormat="1">
      <c r="A333" s="9">
        <f>+SUBTOTAL(3,$B$4:B333)</f>
        <v>14</v>
      </c>
      <c r="B333" s="68"/>
      <c r="C333" s="69"/>
      <c r="D333" s="70"/>
      <c r="E333" s="71"/>
      <c r="F333" s="71"/>
      <c r="G333" s="72">
        <f t="shared" si="36"/>
        <v>0</v>
      </c>
      <c r="H333" s="73"/>
      <c r="I333" s="74">
        <f t="shared" si="32"/>
        <v>0</v>
      </c>
      <c r="J333" s="75">
        <f t="shared" si="33"/>
        <v>0</v>
      </c>
      <c r="K333" s="76">
        <f t="shared" si="34"/>
        <v>0</v>
      </c>
      <c r="L333" s="77">
        <f t="shared" si="35"/>
        <v>0</v>
      </c>
      <c r="M333" s="57"/>
    </row>
    <row r="334" spans="1:13" s="1" customFormat="1">
      <c r="A334" s="9">
        <f>+SUBTOTAL(3,$B$4:B334)</f>
        <v>14</v>
      </c>
      <c r="B334" s="68"/>
      <c r="C334" s="69"/>
      <c r="D334" s="70"/>
      <c r="E334" s="71"/>
      <c r="F334" s="71"/>
      <c r="G334" s="72">
        <f t="shared" si="36"/>
        <v>0</v>
      </c>
      <c r="H334" s="73"/>
      <c r="I334" s="74">
        <f t="shared" si="32"/>
        <v>0</v>
      </c>
      <c r="J334" s="75">
        <f t="shared" si="33"/>
        <v>0</v>
      </c>
      <c r="K334" s="76">
        <f t="shared" si="34"/>
        <v>0</v>
      </c>
      <c r="L334" s="77">
        <f t="shared" si="35"/>
        <v>0</v>
      </c>
      <c r="M334" s="57"/>
    </row>
    <row r="335" spans="1:13" s="1" customFormat="1">
      <c r="A335" s="9">
        <f>+SUBTOTAL(3,$B$4:B335)</f>
        <v>14</v>
      </c>
      <c r="B335" s="68"/>
      <c r="C335" s="69"/>
      <c r="D335" s="70"/>
      <c r="E335" s="71"/>
      <c r="F335" s="71"/>
      <c r="G335" s="72">
        <f t="shared" si="36"/>
        <v>0</v>
      </c>
      <c r="H335" s="73"/>
      <c r="I335" s="74">
        <f t="shared" si="32"/>
        <v>0</v>
      </c>
      <c r="J335" s="75">
        <f t="shared" si="33"/>
        <v>0</v>
      </c>
      <c r="K335" s="76">
        <f t="shared" si="34"/>
        <v>0</v>
      </c>
      <c r="L335" s="77">
        <f t="shared" si="35"/>
        <v>0</v>
      </c>
      <c r="M335" s="57"/>
    </row>
    <row r="336" spans="1:13" s="1" customFormat="1">
      <c r="A336" s="9">
        <f>+SUBTOTAL(3,$B$4:B336)</f>
        <v>14</v>
      </c>
      <c r="B336" s="68"/>
      <c r="C336" s="69"/>
      <c r="D336" s="70"/>
      <c r="E336" s="71"/>
      <c r="F336" s="71"/>
      <c r="G336" s="72">
        <f t="shared" si="36"/>
        <v>0</v>
      </c>
      <c r="H336" s="73"/>
      <c r="I336" s="74">
        <f t="shared" si="32"/>
        <v>0</v>
      </c>
      <c r="J336" s="75">
        <f t="shared" si="33"/>
        <v>0</v>
      </c>
      <c r="K336" s="76">
        <f t="shared" si="34"/>
        <v>0</v>
      </c>
      <c r="L336" s="77">
        <f t="shared" si="35"/>
        <v>0</v>
      </c>
      <c r="M336" s="57"/>
    </row>
    <row r="337" spans="1:13" s="1" customFormat="1">
      <c r="A337" s="9">
        <f>+SUBTOTAL(3,$B$4:B337)</f>
        <v>14</v>
      </c>
      <c r="B337" s="68"/>
      <c r="C337" s="69"/>
      <c r="D337" s="70"/>
      <c r="E337" s="71"/>
      <c r="F337" s="71"/>
      <c r="G337" s="72">
        <f t="shared" si="36"/>
        <v>0</v>
      </c>
      <c r="H337" s="73"/>
      <c r="I337" s="74">
        <f t="shared" si="32"/>
        <v>0</v>
      </c>
      <c r="J337" s="75">
        <f t="shared" si="33"/>
        <v>0</v>
      </c>
      <c r="K337" s="76">
        <f t="shared" si="34"/>
        <v>0</v>
      </c>
      <c r="L337" s="77">
        <f t="shared" si="35"/>
        <v>0</v>
      </c>
      <c r="M337" s="57"/>
    </row>
    <row r="338" spans="1:13" s="1" customFormat="1">
      <c r="A338" s="9">
        <f>+SUBTOTAL(3,$B$4:B338)</f>
        <v>14</v>
      </c>
      <c r="B338" s="68"/>
      <c r="C338" s="69"/>
      <c r="D338" s="70"/>
      <c r="E338" s="71"/>
      <c r="F338" s="71"/>
      <c r="G338" s="72">
        <f t="shared" si="36"/>
        <v>0</v>
      </c>
      <c r="H338" s="73"/>
      <c r="I338" s="74">
        <f t="shared" si="32"/>
        <v>0</v>
      </c>
      <c r="J338" s="75">
        <f t="shared" si="33"/>
        <v>0</v>
      </c>
      <c r="K338" s="76">
        <f t="shared" si="34"/>
        <v>0</v>
      </c>
      <c r="L338" s="77">
        <f t="shared" si="35"/>
        <v>0</v>
      </c>
      <c r="M338" s="57"/>
    </row>
    <row r="339" spans="1:13" s="1" customFormat="1">
      <c r="A339" s="9">
        <f>+SUBTOTAL(3,$B$4:B339)</f>
        <v>14</v>
      </c>
      <c r="B339" s="68"/>
      <c r="C339" s="69"/>
      <c r="D339" s="70"/>
      <c r="E339" s="71"/>
      <c r="F339" s="71"/>
      <c r="G339" s="72">
        <f t="shared" si="36"/>
        <v>0</v>
      </c>
      <c r="H339" s="73"/>
      <c r="I339" s="74">
        <f t="shared" si="32"/>
        <v>0</v>
      </c>
      <c r="J339" s="75">
        <f t="shared" si="33"/>
        <v>0</v>
      </c>
      <c r="K339" s="76">
        <f t="shared" si="34"/>
        <v>0</v>
      </c>
      <c r="L339" s="77">
        <f t="shared" si="35"/>
        <v>0</v>
      </c>
      <c r="M339" s="57"/>
    </row>
    <row r="340" spans="1:13" s="1" customFormat="1">
      <c r="A340" s="9">
        <f>+SUBTOTAL(3,$B$4:B340)</f>
        <v>14</v>
      </c>
      <c r="B340" s="68"/>
      <c r="C340" s="69"/>
      <c r="D340" s="70"/>
      <c r="E340" s="71"/>
      <c r="F340" s="71"/>
      <c r="G340" s="72">
        <f t="shared" si="36"/>
        <v>0</v>
      </c>
      <c r="H340" s="73"/>
      <c r="I340" s="74">
        <f t="shared" si="32"/>
        <v>0</v>
      </c>
      <c r="J340" s="75">
        <f t="shared" si="33"/>
        <v>0</v>
      </c>
      <c r="K340" s="76">
        <f t="shared" si="34"/>
        <v>0</v>
      </c>
      <c r="L340" s="77">
        <f t="shared" si="35"/>
        <v>0</v>
      </c>
      <c r="M340" s="57"/>
    </row>
    <row r="341" spans="1:13" s="1" customFormat="1">
      <c r="A341" s="9">
        <f>+SUBTOTAL(3,$B$4:B341)</f>
        <v>14</v>
      </c>
      <c r="B341" s="68"/>
      <c r="C341" s="69"/>
      <c r="D341" s="70"/>
      <c r="E341" s="71"/>
      <c r="F341" s="71"/>
      <c r="G341" s="72">
        <f t="shared" si="36"/>
        <v>0</v>
      </c>
      <c r="H341" s="73"/>
      <c r="I341" s="74">
        <f t="shared" si="32"/>
        <v>0</v>
      </c>
      <c r="J341" s="75">
        <f t="shared" si="33"/>
        <v>0</v>
      </c>
      <c r="K341" s="76">
        <f t="shared" si="34"/>
        <v>0</v>
      </c>
      <c r="L341" s="77">
        <f t="shared" si="35"/>
        <v>0</v>
      </c>
      <c r="M341" s="57"/>
    </row>
    <row r="342" spans="1:13" s="1" customFormat="1">
      <c r="A342" s="9">
        <f>+SUBTOTAL(3,$B$4:B342)</f>
        <v>14</v>
      </c>
      <c r="B342" s="68"/>
      <c r="C342" s="69"/>
      <c r="D342" s="70"/>
      <c r="E342" s="71"/>
      <c r="F342" s="71"/>
      <c r="G342" s="72">
        <f t="shared" si="36"/>
        <v>0</v>
      </c>
      <c r="H342" s="73"/>
      <c r="I342" s="74">
        <f t="shared" si="32"/>
        <v>0</v>
      </c>
      <c r="J342" s="75">
        <f t="shared" si="33"/>
        <v>0</v>
      </c>
      <c r="K342" s="76">
        <f t="shared" si="34"/>
        <v>0</v>
      </c>
      <c r="L342" s="77">
        <f t="shared" si="35"/>
        <v>0</v>
      </c>
      <c r="M342" s="57"/>
    </row>
    <row r="343" spans="1:13" s="1" customFormat="1">
      <c r="A343" s="9">
        <f>+SUBTOTAL(3,$B$4:B343)</f>
        <v>14</v>
      </c>
      <c r="B343" s="68"/>
      <c r="C343" s="69"/>
      <c r="D343" s="70"/>
      <c r="E343" s="71"/>
      <c r="F343" s="71"/>
      <c r="G343" s="72">
        <f t="shared" si="36"/>
        <v>0</v>
      </c>
      <c r="H343" s="73"/>
      <c r="I343" s="74">
        <f t="shared" si="32"/>
        <v>0</v>
      </c>
      <c r="J343" s="75">
        <f t="shared" si="33"/>
        <v>0</v>
      </c>
      <c r="K343" s="76">
        <f t="shared" si="34"/>
        <v>0</v>
      </c>
      <c r="L343" s="77">
        <f t="shared" si="35"/>
        <v>0</v>
      </c>
      <c r="M343" s="57"/>
    </row>
    <row r="344" spans="1:13" s="1" customFormat="1">
      <c r="A344" s="9">
        <f>+SUBTOTAL(3,$B$4:B344)</f>
        <v>14</v>
      </c>
      <c r="B344" s="68"/>
      <c r="C344" s="69"/>
      <c r="D344" s="70"/>
      <c r="E344" s="71"/>
      <c r="F344" s="71"/>
      <c r="G344" s="72">
        <f t="shared" si="36"/>
        <v>0</v>
      </c>
      <c r="H344" s="73"/>
      <c r="I344" s="74">
        <f t="shared" si="32"/>
        <v>0</v>
      </c>
      <c r="J344" s="75">
        <f t="shared" si="33"/>
        <v>0</v>
      </c>
      <c r="K344" s="76">
        <f t="shared" si="34"/>
        <v>0</v>
      </c>
      <c r="L344" s="77">
        <f t="shared" si="35"/>
        <v>0</v>
      </c>
      <c r="M344" s="57"/>
    </row>
    <row r="345" spans="1:13" s="1" customFormat="1">
      <c r="A345" s="9">
        <f>+SUBTOTAL(3,$B$4:B345)</f>
        <v>14</v>
      </c>
      <c r="B345" s="68"/>
      <c r="C345" s="69"/>
      <c r="D345" s="70"/>
      <c r="E345" s="71"/>
      <c r="F345" s="71"/>
      <c r="G345" s="72">
        <f t="shared" si="36"/>
        <v>0</v>
      </c>
      <c r="H345" s="73"/>
      <c r="I345" s="74">
        <f t="shared" si="32"/>
        <v>0</v>
      </c>
      <c r="J345" s="75">
        <f t="shared" si="33"/>
        <v>0</v>
      </c>
      <c r="K345" s="76">
        <f t="shared" si="34"/>
        <v>0</v>
      </c>
      <c r="L345" s="77">
        <f t="shared" si="35"/>
        <v>0</v>
      </c>
      <c r="M345" s="57"/>
    </row>
    <row r="346" spans="1:13" s="1" customFormat="1">
      <c r="A346" s="9">
        <f>+SUBTOTAL(3,$B$4:B346)</f>
        <v>14</v>
      </c>
      <c r="B346" s="68"/>
      <c r="C346" s="69"/>
      <c r="D346" s="70"/>
      <c r="E346" s="71"/>
      <c r="F346" s="71"/>
      <c r="G346" s="72">
        <f t="shared" si="36"/>
        <v>0</v>
      </c>
      <c r="H346" s="73"/>
      <c r="I346" s="74">
        <f t="shared" si="32"/>
        <v>0</v>
      </c>
      <c r="J346" s="75">
        <f t="shared" si="33"/>
        <v>0</v>
      </c>
      <c r="K346" s="76">
        <f t="shared" si="34"/>
        <v>0</v>
      </c>
      <c r="L346" s="77">
        <f t="shared" si="35"/>
        <v>0</v>
      </c>
      <c r="M346" s="57"/>
    </row>
    <row r="347" spans="1:13" s="1" customFormat="1">
      <c r="A347" s="9">
        <f>+SUBTOTAL(3,$B$4:B347)</f>
        <v>14</v>
      </c>
      <c r="B347" s="68"/>
      <c r="C347" s="69"/>
      <c r="D347" s="70"/>
      <c r="E347" s="71"/>
      <c r="F347" s="71"/>
      <c r="G347" s="72">
        <f t="shared" si="36"/>
        <v>0</v>
      </c>
      <c r="H347" s="73"/>
      <c r="I347" s="74">
        <f t="shared" si="32"/>
        <v>0</v>
      </c>
      <c r="J347" s="75">
        <f t="shared" si="33"/>
        <v>0</v>
      </c>
      <c r="K347" s="76">
        <f t="shared" si="34"/>
        <v>0</v>
      </c>
      <c r="L347" s="77">
        <f t="shared" si="35"/>
        <v>0</v>
      </c>
      <c r="M347" s="57"/>
    </row>
    <row r="348" spans="1:13" s="1" customFormat="1">
      <c r="A348" s="9">
        <f>+SUBTOTAL(3,$B$4:B348)</f>
        <v>14</v>
      </c>
      <c r="B348" s="68"/>
      <c r="C348" s="69"/>
      <c r="D348" s="70"/>
      <c r="E348" s="71"/>
      <c r="F348" s="71"/>
      <c r="G348" s="72">
        <f t="shared" si="36"/>
        <v>0</v>
      </c>
      <c r="H348" s="73"/>
      <c r="I348" s="74">
        <f t="shared" si="32"/>
        <v>0</v>
      </c>
      <c r="J348" s="75">
        <f t="shared" si="33"/>
        <v>0</v>
      </c>
      <c r="K348" s="76">
        <f t="shared" si="34"/>
        <v>0</v>
      </c>
      <c r="L348" s="77">
        <f t="shared" si="35"/>
        <v>0</v>
      </c>
      <c r="M348" s="57"/>
    </row>
    <row r="349" spans="1:13" s="1" customFormat="1">
      <c r="A349" s="9">
        <f>+SUBTOTAL(3,$B$4:B349)</f>
        <v>14</v>
      </c>
      <c r="B349" s="68"/>
      <c r="C349" s="69"/>
      <c r="D349" s="70"/>
      <c r="E349" s="71"/>
      <c r="F349" s="71"/>
      <c r="G349" s="72">
        <f t="shared" si="36"/>
        <v>0</v>
      </c>
      <c r="H349" s="73"/>
      <c r="I349" s="74">
        <f t="shared" si="32"/>
        <v>0</v>
      </c>
      <c r="J349" s="75">
        <f t="shared" si="33"/>
        <v>0</v>
      </c>
      <c r="K349" s="76">
        <f t="shared" si="34"/>
        <v>0</v>
      </c>
      <c r="L349" s="77">
        <f t="shared" si="35"/>
        <v>0</v>
      </c>
      <c r="M349" s="57"/>
    </row>
    <row r="350" spans="1:13" s="1" customFormat="1">
      <c r="A350" s="9">
        <f>+SUBTOTAL(3,$B$4:B350)</f>
        <v>14</v>
      </c>
      <c r="B350" s="68"/>
      <c r="C350" s="69"/>
      <c r="D350" s="70"/>
      <c r="E350" s="71"/>
      <c r="F350" s="71"/>
      <c r="G350" s="72">
        <f t="shared" si="36"/>
        <v>0</v>
      </c>
      <c r="H350" s="73"/>
      <c r="I350" s="74">
        <f t="shared" si="32"/>
        <v>0</v>
      </c>
      <c r="J350" s="75">
        <f t="shared" si="33"/>
        <v>0</v>
      </c>
      <c r="K350" s="76">
        <f t="shared" si="34"/>
        <v>0</v>
      </c>
      <c r="L350" s="77">
        <f t="shared" si="35"/>
        <v>0</v>
      </c>
      <c r="M350" s="57"/>
    </row>
    <row r="351" spans="1:13" s="1" customFormat="1">
      <c r="A351" s="9">
        <f>+SUBTOTAL(3,$B$4:B351)</f>
        <v>14</v>
      </c>
      <c r="B351" s="68"/>
      <c r="C351" s="69"/>
      <c r="D351" s="70"/>
      <c r="E351" s="71"/>
      <c r="F351" s="71"/>
      <c r="G351" s="72">
        <f t="shared" si="36"/>
        <v>0</v>
      </c>
      <c r="H351" s="73"/>
      <c r="I351" s="74">
        <f t="shared" si="32"/>
        <v>0</v>
      </c>
      <c r="J351" s="75">
        <f t="shared" si="33"/>
        <v>0</v>
      </c>
      <c r="K351" s="76">
        <f t="shared" si="34"/>
        <v>0</v>
      </c>
      <c r="L351" s="77">
        <f t="shared" si="35"/>
        <v>0</v>
      </c>
      <c r="M351" s="57"/>
    </row>
    <row r="352" spans="1:13" s="1" customFormat="1">
      <c r="A352" s="9">
        <f>+SUBTOTAL(3,$B$4:B352)</f>
        <v>14</v>
      </c>
      <c r="B352" s="68"/>
      <c r="C352" s="69"/>
      <c r="D352" s="70"/>
      <c r="E352" s="71"/>
      <c r="F352" s="71"/>
      <c r="G352" s="72">
        <f t="shared" si="36"/>
        <v>0</v>
      </c>
      <c r="H352" s="73"/>
      <c r="I352" s="74">
        <f t="shared" si="32"/>
        <v>0</v>
      </c>
      <c r="J352" s="75">
        <f t="shared" si="33"/>
        <v>0</v>
      </c>
      <c r="K352" s="76">
        <f t="shared" si="34"/>
        <v>0</v>
      </c>
      <c r="L352" s="77">
        <f t="shared" si="35"/>
        <v>0</v>
      </c>
      <c r="M352" s="57"/>
    </row>
    <row r="353" spans="1:13" s="1" customFormat="1">
      <c r="A353" s="9">
        <f>+SUBTOTAL(3,$B$4:B353)</f>
        <v>14</v>
      </c>
      <c r="B353" s="68"/>
      <c r="C353" s="69"/>
      <c r="D353" s="70"/>
      <c r="E353" s="71"/>
      <c r="F353" s="71"/>
      <c r="G353" s="72">
        <f t="shared" si="36"/>
        <v>0</v>
      </c>
      <c r="H353" s="73"/>
      <c r="I353" s="74">
        <f t="shared" si="32"/>
        <v>0</v>
      </c>
      <c r="J353" s="75">
        <f t="shared" si="33"/>
        <v>0</v>
      </c>
      <c r="K353" s="76">
        <f t="shared" si="34"/>
        <v>0</v>
      </c>
      <c r="L353" s="77">
        <f t="shared" si="35"/>
        <v>0</v>
      </c>
      <c r="M353" s="57"/>
    </row>
    <row r="354" spans="1:13" s="1" customFormat="1">
      <c r="A354" s="9">
        <f>+SUBTOTAL(3,$B$4:B354)</f>
        <v>14</v>
      </c>
      <c r="B354" s="68"/>
      <c r="C354" s="69"/>
      <c r="D354" s="70"/>
      <c r="E354" s="71"/>
      <c r="F354" s="71"/>
      <c r="G354" s="72">
        <f t="shared" si="36"/>
        <v>0</v>
      </c>
      <c r="H354" s="73"/>
      <c r="I354" s="74">
        <f t="shared" si="32"/>
        <v>0</v>
      </c>
      <c r="J354" s="75">
        <f t="shared" si="33"/>
        <v>0</v>
      </c>
      <c r="K354" s="76">
        <f t="shared" si="34"/>
        <v>0</v>
      </c>
      <c r="L354" s="77">
        <f t="shared" si="35"/>
        <v>0</v>
      </c>
      <c r="M354" s="57"/>
    </row>
    <row r="355" spans="1:13" s="1" customFormat="1">
      <c r="A355" s="9">
        <f>+SUBTOTAL(3,$B$4:B355)</f>
        <v>14</v>
      </c>
      <c r="B355" s="68"/>
      <c r="C355" s="69"/>
      <c r="D355" s="70"/>
      <c r="E355" s="71"/>
      <c r="F355" s="71"/>
      <c r="G355" s="72">
        <f t="shared" si="36"/>
        <v>0</v>
      </c>
      <c r="H355" s="73"/>
      <c r="I355" s="74">
        <f t="shared" si="32"/>
        <v>0</v>
      </c>
      <c r="J355" s="75">
        <f t="shared" si="33"/>
        <v>0</v>
      </c>
      <c r="K355" s="76">
        <f t="shared" si="34"/>
        <v>0</v>
      </c>
      <c r="L355" s="77">
        <f t="shared" si="35"/>
        <v>0</v>
      </c>
      <c r="M355" s="57"/>
    </row>
    <row r="356" spans="1:13" s="1" customFormat="1">
      <c r="A356" s="9">
        <f>+SUBTOTAL(3,$B$4:B356)</f>
        <v>14</v>
      </c>
      <c r="B356" s="68"/>
      <c r="C356" s="69"/>
      <c r="D356" s="70"/>
      <c r="E356" s="71"/>
      <c r="F356" s="71"/>
      <c r="G356" s="72">
        <f t="shared" si="36"/>
        <v>0</v>
      </c>
      <c r="H356" s="73"/>
      <c r="I356" s="74">
        <f t="shared" si="32"/>
        <v>0</v>
      </c>
      <c r="J356" s="75">
        <f t="shared" si="33"/>
        <v>0</v>
      </c>
      <c r="K356" s="76">
        <f t="shared" si="34"/>
        <v>0</v>
      </c>
      <c r="L356" s="77">
        <f t="shared" si="35"/>
        <v>0</v>
      </c>
      <c r="M356" s="57"/>
    </row>
    <row r="357" spans="1:13" s="1" customFormat="1">
      <c r="A357" s="9">
        <f>+SUBTOTAL(3,$B$4:B357)</f>
        <v>14</v>
      </c>
      <c r="B357" s="68"/>
      <c r="C357" s="69"/>
      <c r="D357" s="70"/>
      <c r="E357" s="71"/>
      <c r="F357" s="71"/>
      <c r="G357" s="72">
        <f t="shared" si="36"/>
        <v>0</v>
      </c>
      <c r="H357" s="73"/>
      <c r="I357" s="74">
        <f t="shared" si="32"/>
        <v>0</v>
      </c>
      <c r="J357" s="75">
        <f t="shared" si="33"/>
        <v>0</v>
      </c>
      <c r="K357" s="76">
        <f t="shared" si="34"/>
        <v>0</v>
      </c>
      <c r="L357" s="77">
        <f t="shared" si="35"/>
        <v>0</v>
      </c>
      <c r="M357" s="57"/>
    </row>
    <row r="358" spans="1:13" s="1" customFormat="1">
      <c r="A358" s="9">
        <f>+SUBTOTAL(3,$B$4:B358)</f>
        <v>14</v>
      </c>
      <c r="B358" s="68"/>
      <c r="C358" s="69"/>
      <c r="D358" s="70"/>
      <c r="E358" s="71"/>
      <c r="F358" s="71"/>
      <c r="G358" s="72">
        <f t="shared" si="36"/>
        <v>0</v>
      </c>
      <c r="H358" s="73"/>
      <c r="I358" s="74">
        <f t="shared" si="32"/>
        <v>0</v>
      </c>
      <c r="J358" s="75">
        <f t="shared" si="33"/>
        <v>0</v>
      </c>
      <c r="K358" s="76">
        <f t="shared" si="34"/>
        <v>0</v>
      </c>
      <c r="L358" s="77">
        <f t="shared" si="35"/>
        <v>0</v>
      </c>
      <c r="M358" s="57"/>
    </row>
    <row r="359" spans="1:13" s="1" customFormat="1">
      <c r="A359" s="9">
        <f>+SUBTOTAL(3,$B$4:B359)</f>
        <v>14</v>
      </c>
      <c r="B359" s="68"/>
      <c r="C359" s="69"/>
      <c r="D359" s="70"/>
      <c r="E359" s="71"/>
      <c r="F359" s="71"/>
      <c r="G359" s="72">
        <f t="shared" si="36"/>
        <v>0</v>
      </c>
      <c r="H359" s="73"/>
      <c r="I359" s="74">
        <f t="shared" si="32"/>
        <v>0</v>
      </c>
      <c r="J359" s="75">
        <f t="shared" si="33"/>
        <v>0</v>
      </c>
      <c r="K359" s="76">
        <f t="shared" si="34"/>
        <v>0</v>
      </c>
      <c r="L359" s="77">
        <f t="shared" si="35"/>
        <v>0</v>
      </c>
      <c r="M359" s="57"/>
    </row>
    <row r="360" spans="1:13" s="1" customFormat="1">
      <c r="A360" s="9">
        <f>+SUBTOTAL(3,$B$4:B360)</f>
        <v>14</v>
      </c>
      <c r="B360" s="68"/>
      <c r="C360" s="69"/>
      <c r="D360" s="70"/>
      <c r="E360" s="71"/>
      <c r="F360" s="71"/>
      <c r="G360" s="72">
        <f t="shared" si="36"/>
        <v>0</v>
      </c>
      <c r="H360" s="73"/>
      <c r="I360" s="74">
        <f t="shared" si="32"/>
        <v>0</v>
      </c>
      <c r="J360" s="75">
        <f t="shared" si="33"/>
        <v>0</v>
      </c>
      <c r="K360" s="76">
        <f t="shared" si="34"/>
        <v>0</v>
      </c>
      <c r="L360" s="77">
        <f t="shared" si="35"/>
        <v>0</v>
      </c>
      <c r="M360" s="57"/>
    </row>
    <row r="361" spans="1:13" s="1" customFormat="1">
      <c r="A361" s="9">
        <f>+SUBTOTAL(3,$B$4:B361)</f>
        <v>14</v>
      </c>
      <c r="B361" s="68"/>
      <c r="C361" s="69"/>
      <c r="D361" s="70"/>
      <c r="E361" s="71"/>
      <c r="F361" s="71"/>
      <c r="G361" s="72">
        <f t="shared" si="36"/>
        <v>0</v>
      </c>
      <c r="H361" s="73"/>
      <c r="I361" s="74">
        <f t="shared" si="32"/>
        <v>0</v>
      </c>
      <c r="J361" s="75">
        <f t="shared" si="33"/>
        <v>0</v>
      </c>
      <c r="K361" s="76">
        <f t="shared" si="34"/>
        <v>0</v>
      </c>
      <c r="L361" s="77">
        <f t="shared" si="35"/>
        <v>0</v>
      </c>
      <c r="M361" s="57"/>
    </row>
    <row r="362" spans="1:13" s="1" customFormat="1">
      <c r="A362" s="9">
        <f>+SUBTOTAL(3,$B$4:B362)</f>
        <v>14</v>
      </c>
      <c r="B362" s="68"/>
      <c r="C362" s="69"/>
      <c r="D362" s="70"/>
      <c r="E362" s="71"/>
      <c r="F362" s="71"/>
      <c r="G362" s="72">
        <f t="shared" si="36"/>
        <v>0</v>
      </c>
      <c r="H362" s="73"/>
      <c r="I362" s="74">
        <f t="shared" si="32"/>
        <v>0</v>
      </c>
      <c r="J362" s="75">
        <f t="shared" si="33"/>
        <v>0</v>
      </c>
      <c r="K362" s="76">
        <f t="shared" si="34"/>
        <v>0</v>
      </c>
      <c r="L362" s="77">
        <f t="shared" si="35"/>
        <v>0</v>
      </c>
      <c r="M362" s="57"/>
    </row>
    <row r="363" spans="1:13" s="1" customFormat="1">
      <c r="A363" s="9">
        <f>+SUBTOTAL(3,$B$4:B363)</f>
        <v>14</v>
      </c>
      <c r="B363" s="68"/>
      <c r="C363" s="69"/>
      <c r="D363" s="70"/>
      <c r="E363" s="71"/>
      <c r="F363" s="71"/>
      <c r="G363" s="72">
        <f t="shared" si="36"/>
        <v>0</v>
      </c>
      <c r="H363" s="73"/>
      <c r="I363" s="74">
        <f t="shared" si="32"/>
        <v>0</v>
      </c>
      <c r="J363" s="75">
        <f t="shared" si="33"/>
        <v>0</v>
      </c>
      <c r="K363" s="76">
        <f t="shared" si="34"/>
        <v>0</v>
      </c>
      <c r="L363" s="77">
        <f t="shared" si="35"/>
        <v>0</v>
      </c>
      <c r="M363" s="57"/>
    </row>
    <row r="364" spans="1:13" s="1" customFormat="1">
      <c r="A364" s="9">
        <f>+SUBTOTAL(3,$B$4:B364)</f>
        <v>14</v>
      </c>
      <c r="B364" s="68"/>
      <c r="C364" s="69"/>
      <c r="D364" s="70"/>
      <c r="E364" s="71"/>
      <c r="F364" s="71"/>
      <c r="G364" s="72">
        <f t="shared" si="36"/>
        <v>0</v>
      </c>
      <c r="H364" s="73"/>
      <c r="I364" s="74">
        <f t="shared" si="32"/>
        <v>0</v>
      </c>
      <c r="J364" s="75">
        <f t="shared" si="33"/>
        <v>0</v>
      </c>
      <c r="K364" s="76">
        <f t="shared" si="34"/>
        <v>0</v>
      </c>
      <c r="L364" s="77">
        <f t="shared" si="35"/>
        <v>0</v>
      </c>
      <c r="M364" s="57"/>
    </row>
    <row r="365" spans="1:13" s="1" customFormat="1">
      <c r="A365" s="9">
        <f>+SUBTOTAL(3,$B$4:B365)</f>
        <v>14</v>
      </c>
      <c r="B365" s="68"/>
      <c r="C365" s="69"/>
      <c r="D365" s="70"/>
      <c r="E365" s="71"/>
      <c r="F365" s="71"/>
      <c r="G365" s="72">
        <f t="shared" si="36"/>
        <v>0</v>
      </c>
      <c r="H365" s="73"/>
      <c r="I365" s="74">
        <f t="shared" si="32"/>
        <v>0</v>
      </c>
      <c r="J365" s="75">
        <f t="shared" si="33"/>
        <v>0</v>
      </c>
      <c r="K365" s="76">
        <f t="shared" si="34"/>
        <v>0</v>
      </c>
      <c r="L365" s="77">
        <f t="shared" si="35"/>
        <v>0</v>
      </c>
      <c r="M365" s="57"/>
    </row>
    <row r="366" spans="1:13" s="1" customFormat="1">
      <c r="A366" s="9">
        <f>+SUBTOTAL(3,$B$4:B366)</f>
        <v>14</v>
      </c>
      <c r="B366" s="68"/>
      <c r="C366" s="69"/>
      <c r="D366" s="70"/>
      <c r="E366" s="71"/>
      <c r="F366" s="71"/>
      <c r="G366" s="72">
        <f t="shared" si="36"/>
        <v>0</v>
      </c>
      <c r="H366" s="73"/>
      <c r="I366" s="74">
        <f t="shared" si="32"/>
        <v>0</v>
      </c>
      <c r="J366" s="75">
        <f t="shared" si="33"/>
        <v>0</v>
      </c>
      <c r="K366" s="76">
        <f t="shared" si="34"/>
        <v>0</v>
      </c>
      <c r="L366" s="77">
        <f t="shared" si="35"/>
        <v>0</v>
      </c>
      <c r="M366" s="57"/>
    </row>
    <row r="367" spans="1:13" s="1" customFormat="1">
      <c r="A367" s="9">
        <f>+SUBTOTAL(3,$B$4:B367)</f>
        <v>14</v>
      </c>
      <c r="B367" s="68"/>
      <c r="C367" s="69"/>
      <c r="D367" s="70"/>
      <c r="E367" s="71"/>
      <c r="F367" s="71"/>
      <c r="G367" s="72">
        <f t="shared" si="36"/>
        <v>0</v>
      </c>
      <c r="H367" s="73"/>
      <c r="I367" s="74">
        <f t="shared" si="32"/>
        <v>0</v>
      </c>
      <c r="J367" s="75">
        <f t="shared" si="33"/>
        <v>0</v>
      </c>
      <c r="K367" s="76">
        <f t="shared" si="34"/>
        <v>0</v>
      </c>
      <c r="L367" s="77">
        <f t="shared" si="35"/>
        <v>0</v>
      </c>
      <c r="M367" s="57"/>
    </row>
    <row r="368" spans="1:13" s="1" customFormat="1">
      <c r="A368" s="9">
        <f>+SUBTOTAL(3,$B$4:B368)</f>
        <v>14</v>
      </c>
      <c r="B368" s="68"/>
      <c r="C368" s="69"/>
      <c r="D368" s="70"/>
      <c r="E368" s="71"/>
      <c r="F368" s="71"/>
      <c r="G368" s="72">
        <f t="shared" si="36"/>
        <v>0</v>
      </c>
      <c r="H368" s="73"/>
      <c r="I368" s="74">
        <f t="shared" si="32"/>
        <v>0</v>
      </c>
      <c r="J368" s="75">
        <f t="shared" si="33"/>
        <v>0</v>
      </c>
      <c r="K368" s="76">
        <f t="shared" si="34"/>
        <v>0</v>
      </c>
      <c r="L368" s="77">
        <f t="shared" si="35"/>
        <v>0</v>
      </c>
      <c r="M368" s="57"/>
    </row>
    <row r="369" spans="1:13" s="1" customFormat="1">
      <c r="A369" s="9">
        <f>+SUBTOTAL(3,$B$4:B369)</f>
        <v>14</v>
      </c>
      <c r="B369" s="68"/>
      <c r="C369" s="69"/>
      <c r="D369" s="70"/>
      <c r="E369" s="71"/>
      <c r="F369" s="71"/>
      <c r="G369" s="72">
        <f t="shared" si="36"/>
        <v>0</v>
      </c>
      <c r="H369" s="73"/>
      <c r="I369" s="74">
        <f t="shared" si="32"/>
        <v>0</v>
      </c>
      <c r="J369" s="75">
        <f t="shared" si="33"/>
        <v>0</v>
      </c>
      <c r="K369" s="76">
        <f t="shared" si="34"/>
        <v>0</v>
      </c>
      <c r="L369" s="77">
        <f t="shared" si="35"/>
        <v>0</v>
      </c>
      <c r="M369" s="57"/>
    </row>
    <row r="370" spans="1:13" s="1" customFormat="1">
      <c r="A370" s="9">
        <f>+SUBTOTAL(3,$B$4:B370)</f>
        <v>14</v>
      </c>
      <c r="B370" s="68"/>
      <c r="C370" s="69"/>
      <c r="D370" s="70"/>
      <c r="E370" s="71"/>
      <c r="F370" s="71"/>
      <c r="G370" s="72">
        <f t="shared" si="36"/>
        <v>0</v>
      </c>
      <c r="H370" s="73"/>
      <c r="I370" s="74">
        <f t="shared" si="32"/>
        <v>0</v>
      </c>
      <c r="J370" s="75">
        <f t="shared" si="33"/>
        <v>0</v>
      </c>
      <c r="K370" s="76">
        <f t="shared" si="34"/>
        <v>0</v>
      </c>
      <c r="L370" s="77">
        <f t="shared" si="35"/>
        <v>0</v>
      </c>
      <c r="M370" s="57"/>
    </row>
    <row r="371" spans="1:13" s="1" customFormat="1">
      <c r="A371" s="9">
        <f>+SUBTOTAL(3,$B$4:B371)</f>
        <v>14</v>
      </c>
      <c r="B371" s="68"/>
      <c r="C371" s="69"/>
      <c r="D371" s="70"/>
      <c r="E371" s="71"/>
      <c r="F371" s="71"/>
      <c r="G371" s="72">
        <f t="shared" si="36"/>
        <v>0</v>
      </c>
      <c r="H371" s="73"/>
      <c r="I371" s="74">
        <f t="shared" si="32"/>
        <v>0</v>
      </c>
      <c r="J371" s="75">
        <f t="shared" si="33"/>
        <v>0</v>
      </c>
      <c r="K371" s="76">
        <f t="shared" si="34"/>
        <v>0</v>
      </c>
      <c r="L371" s="77">
        <f t="shared" si="35"/>
        <v>0</v>
      </c>
      <c r="M371" s="57"/>
    </row>
    <row r="372" spans="1:13" s="1" customFormat="1">
      <c r="A372" s="9">
        <f>+SUBTOTAL(3,$B$4:B372)</f>
        <v>14</v>
      </c>
      <c r="B372" s="68"/>
      <c r="C372" s="69"/>
      <c r="D372" s="70"/>
      <c r="E372" s="71"/>
      <c r="F372" s="71"/>
      <c r="G372" s="72">
        <f t="shared" si="36"/>
        <v>0</v>
      </c>
      <c r="H372" s="73"/>
      <c r="I372" s="74">
        <f t="shared" si="32"/>
        <v>0</v>
      </c>
      <c r="J372" s="75">
        <f t="shared" si="33"/>
        <v>0</v>
      </c>
      <c r="K372" s="76">
        <f t="shared" si="34"/>
        <v>0</v>
      </c>
      <c r="L372" s="77">
        <f t="shared" si="35"/>
        <v>0</v>
      </c>
      <c r="M372" s="57"/>
    </row>
    <row r="373" spans="1:13" s="1" customFormat="1">
      <c r="A373" s="9">
        <f>+SUBTOTAL(3,$B$4:B373)</f>
        <v>14</v>
      </c>
      <c r="B373" s="68"/>
      <c r="C373" s="69"/>
      <c r="D373" s="70"/>
      <c r="E373" s="71"/>
      <c r="F373" s="71"/>
      <c r="G373" s="72">
        <f t="shared" si="36"/>
        <v>0</v>
      </c>
      <c r="H373" s="73"/>
      <c r="I373" s="74">
        <f t="shared" si="32"/>
        <v>0</v>
      </c>
      <c r="J373" s="75">
        <f t="shared" si="33"/>
        <v>0</v>
      </c>
      <c r="K373" s="76">
        <f t="shared" si="34"/>
        <v>0</v>
      </c>
      <c r="L373" s="77">
        <f t="shared" si="35"/>
        <v>0</v>
      </c>
      <c r="M373" s="57"/>
    </row>
    <row r="374" spans="1:13" s="1" customFormat="1">
      <c r="A374" s="9">
        <f>+SUBTOTAL(3,$B$4:B374)</f>
        <v>14</v>
      </c>
      <c r="B374" s="68"/>
      <c r="C374" s="69"/>
      <c r="D374" s="70"/>
      <c r="E374" s="71"/>
      <c r="F374" s="71"/>
      <c r="G374" s="72">
        <f t="shared" si="36"/>
        <v>0</v>
      </c>
      <c r="H374" s="73"/>
      <c r="I374" s="74">
        <f t="shared" si="32"/>
        <v>0</v>
      </c>
      <c r="J374" s="75">
        <f t="shared" si="33"/>
        <v>0</v>
      </c>
      <c r="K374" s="76">
        <f t="shared" si="34"/>
        <v>0</v>
      </c>
      <c r="L374" s="77">
        <f t="shared" si="35"/>
        <v>0</v>
      </c>
      <c r="M374" s="57"/>
    </row>
    <row r="375" spans="1:13" s="1" customFormat="1">
      <c r="A375" s="9">
        <f>+SUBTOTAL(3,$B$4:B375)</f>
        <v>14</v>
      </c>
      <c r="B375" s="68"/>
      <c r="C375" s="69"/>
      <c r="D375" s="70"/>
      <c r="E375" s="71"/>
      <c r="F375" s="71"/>
      <c r="G375" s="72">
        <f t="shared" si="36"/>
        <v>0</v>
      </c>
      <c r="H375" s="73"/>
      <c r="I375" s="74">
        <f t="shared" si="32"/>
        <v>0</v>
      </c>
      <c r="J375" s="75">
        <f t="shared" si="33"/>
        <v>0</v>
      </c>
      <c r="K375" s="76">
        <f t="shared" si="34"/>
        <v>0</v>
      </c>
      <c r="L375" s="77">
        <f t="shared" si="35"/>
        <v>0</v>
      </c>
      <c r="M375" s="57"/>
    </row>
    <row r="376" spans="1:13" s="1" customFormat="1">
      <c r="A376" s="9">
        <f>+SUBTOTAL(3,$B$4:B376)</f>
        <v>14</v>
      </c>
      <c r="B376" s="68"/>
      <c r="C376" s="69"/>
      <c r="D376" s="70"/>
      <c r="E376" s="71"/>
      <c r="F376" s="71"/>
      <c r="G376" s="72">
        <f t="shared" si="36"/>
        <v>0</v>
      </c>
      <c r="H376" s="73"/>
      <c r="I376" s="74">
        <f t="shared" si="32"/>
        <v>0</v>
      </c>
      <c r="J376" s="75">
        <f t="shared" si="33"/>
        <v>0</v>
      </c>
      <c r="K376" s="76">
        <f t="shared" si="34"/>
        <v>0</v>
      </c>
      <c r="L376" s="77">
        <f t="shared" si="35"/>
        <v>0</v>
      </c>
      <c r="M376" s="57"/>
    </row>
    <row r="377" spans="1:13" s="1" customFormat="1">
      <c r="A377" s="9">
        <f>+SUBTOTAL(3,$B$4:B377)</f>
        <v>14</v>
      </c>
      <c r="B377" s="68"/>
      <c r="C377" s="69"/>
      <c r="D377" s="70"/>
      <c r="E377" s="71"/>
      <c r="F377" s="71"/>
      <c r="G377" s="72">
        <f t="shared" si="36"/>
        <v>0</v>
      </c>
      <c r="H377" s="73"/>
      <c r="I377" s="74">
        <f t="shared" si="32"/>
        <v>0</v>
      </c>
      <c r="J377" s="75">
        <f t="shared" si="33"/>
        <v>0</v>
      </c>
      <c r="K377" s="76">
        <f t="shared" si="34"/>
        <v>0</v>
      </c>
      <c r="L377" s="77">
        <f t="shared" si="35"/>
        <v>0</v>
      </c>
      <c r="M377" s="57"/>
    </row>
    <row r="378" spans="1:13" s="1" customFormat="1">
      <c r="A378" s="9">
        <f>+SUBTOTAL(3,$B$4:B378)</f>
        <v>14</v>
      </c>
      <c r="B378" s="68"/>
      <c r="C378" s="69"/>
      <c r="D378" s="70"/>
      <c r="E378" s="71"/>
      <c r="F378" s="71"/>
      <c r="G378" s="72">
        <f t="shared" si="36"/>
        <v>0</v>
      </c>
      <c r="H378" s="73"/>
      <c r="I378" s="74">
        <f t="shared" si="32"/>
        <v>0</v>
      </c>
      <c r="J378" s="75">
        <f t="shared" si="33"/>
        <v>0</v>
      </c>
      <c r="K378" s="76">
        <f t="shared" si="34"/>
        <v>0</v>
      </c>
      <c r="L378" s="77">
        <f t="shared" si="35"/>
        <v>0</v>
      </c>
      <c r="M378" s="57"/>
    </row>
    <row r="379" spans="1:13" s="1" customFormat="1">
      <c r="A379" s="9">
        <f>+SUBTOTAL(3,$B$4:B379)</f>
        <v>14</v>
      </c>
      <c r="B379" s="68"/>
      <c r="C379" s="69"/>
      <c r="D379" s="70"/>
      <c r="E379" s="71"/>
      <c r="F379" s="71"/>
      <c r="G379" s="72">
        <f t="shared" si="36"/>
        <v>0</v>
      </c>
      <c r="H379" s="73"/>
      <c r="I379" s="74">
        <f t="shared" si="32"/>
        <v>0</v>
      </c>
      <c r="J379" s="75">
        <f t="shared" si="33"/>
        <v>0</v>
      </c>
      <c r="K379" s="76">
        <f t="shared" si="34"/>
        <v>0</v>
      </c>
      <c r="L379" s="77">
        <f t="shared" si="35"/>
        <v>0</v>
      </c>
      <c r="M379" s="57"/>
    </row>
    <row r="380" spans="1:13" s="1" customFormat="1">
      <c r="A380" s="9">
        <f>+SUBTOTAL(3,$B$4:B380)</f>
        <v>14</v>
      </c>
      <c r="B380" s="68"/>
      <c r="C380" s="69"/>
      <c r="D380" s="70"/>
      <c r="E380" s="71"/>
      <c r="F380" s="71"/>
      <c r="G380" s="72">
        <f t="shared" si="36"/>
        <v>0</v>
      </c>
      <c r="H380" s="73"/>
      <c r="I380" s="74">
        <f t="shared" si="32"/>
        <v>0</v>
      </c>
      <c r="J380" s="75">
        <f t="shared" si="33"/>
        <v>0</v>
      </c>
      <c r="K380" s="76">
        <f t="shared" si="34"/>
        <v>0</v>
      </c>
      <c r="L380" s="77">
        <f t="shared" si="35"/>
        <v>0</v>
      </c>
      <c r="M380" s="57"/>
    </row>
    <row r="381" spans="1:13" s="1" customFormat="1">
      <c r="A381" s="9">
        <f>+SUBTOTAL(3,$B$4:B381)</f>
        <v>14</v>
      </c>
      <c r="B381" s="68"/>
      <c r="C381" s="69"/>
      <c r="D381" s="70"/>
      <c r="E381" s="71"/>
      <c r="F381" s="71"/>
      <c r="G381" s="72">
        <f t="shared" si="36"/>
        <v>0</v>
      </c>
      <c r="H381" s="73"/>
      <c r="I381" s="74">
        <f t="shared" si="32"/>
        <v>0</v>
      </c>
      <c r="J381" s="75">
        <f t="shared" si="33"/>
        <v>0</v>
      </c>
      <c r="K381" s="76">
        <f t="shared" si="34"/>
        <v>0</v>
      </c>
      <c r="L381" s="77">
        <f t="shared" si="35"/>
        <v>0</v>
      </c>
      <c r="M381" s="57"/>
    </row>
    <row r="382" spans="1:13" s="1" customFormat="1">
      <c r="A382" s="9">
        <f>+SUBTOTAL(3,$B$4:B382)</f>
        <v>14</v>
      </c>
      <c r="B382" s="68"/>
      <c r="C382" s="69"/>
      <c r="D382" s="70"/>
      <c r="E382" s="71"/>
      <c r="F382" s="71"/>
      <c r="G382" s="72">
        <f t="shared" si="36"/>
        <v>0</v>
      </c>
      <c r="H382" s="73"/>
      <c r="I382" s="74">
        <f t="shared" si="32"/>
        <v>0</v>
      </c>
      <c r="J382" s="75">
        <f t="shared" si="33"/>
        <v>0</v>
      </c>
      <c r="K382" s="76">
        <f t="shared" si="34"/>
        <v>0</v>
      </c>
      <c r="L382" s="77">
        <f t="shared" si="35"/>
        <v>0</v>
      </c>
      <c r="M382" s="57"/>
    </row>
    <row r="383" spans="1:13" s="1" customFormat="1">
      <c r="A383" s="9">
        <f>+SUBTOTAL(3,$B$4:B383)</f>
        <v>14</v>
      </c>
      <c r="B383" s="68"/>
      <c r="C383" s="69"/>
      <c r="D383" s="70"/>
      <c r="E383" s="71"/>
      <c r="F383" s="71"/>
      <c r="G383" s="72">
        <f t="shared" si="36"/>
        <v>0</v>
      </c>
      <c r="H383" s="73"/>
      <c r="I383" s="74">
        <f t="shared" si="32"/>
        <v>0</v>
      </c>
      <c r="J383" s="75">
        <f t="shared" si="33"/>
        <v>0</v>
      </c>
      <c r="K383" s="76">
        <f t="shared" si="34"/>
        <v>0</v>
      </c>
      <c r="L383" s="77">
        <f t="shared" si="35"/>
        <v>0</v>
      </c>
      <c r="M383" s="57"/>
    </row>
    <row r="384" spans="1:13" s="1" customFormat="1">
      <c r="A384" s="9">
        <f>+SUBTOTAL(3,$B$4:B384)</f>
        <v>14</v>
      </c>
      <c r="B384" s="68"/>
      <c r="C384" s="69"/>
      <c r="D384" s="70"/>
      <c r="E384" s="71"/>
      <c r="F384" s="71"/>
      <c r="G384" s="72">
        <f t="shared" si="36"/>
        <v>0</v>
      </c>
      <c r="H384" s="73"/>
      <c r="I384" s="74">
        <f t="shared" si="32"/>
        <v>0</v>
      </c>
      <c r="J384" s="75">
        <f t="shared" si="33"/>
        <v>0</v>
      </c>
      <c r="K384" s="76">
        <f t="shared" si="34"/>
        <v>0</v>
      </c>
      <c r="L384" s="77">
        <f t="shared" si="35"/>
        <v>0</v>
      </c>
      <c r="M384" s="57"/>
    </row>
    <row r="385" spans="1:13" s="1" customFormat="1">
      <c r="A385" s="9">
        <f>+SUBTOTAL(3,$B$4:B385)</f>
        <v>14</v>
      </c>
      <c r="B385" s="68"/>
      <c r="C385" s="69"/>
      <c r="D385" s="70"/>
      <c r="E385" s="71"/>
      <c r="F385" s="71"/>
      <c r="G385" s="72">
        <f t="shared" si="36"/>
        <v>0</v>
      </c>
      <c r="H385" s="73"/>
      <c r="I385" s="74">
        <f t="shared" si="32"/>
        <v>0</v>
      </c>
      <c r="J385" s="75">
        <f t="shared" si="33"/>
        <v>0</v>
      </c>
      <c r="K385" s="76">
        <f t="shared" si="34"/>
        <v>0</v>
      </c>
      <c r="L385" s="77">
        <f t="shared" si="35"/>
        <v>0</v>
      </c>
      <c r="M385" s="57"/>
    </row>
    <row r="386" spans="1:13" s="1" customFormat="1">
      <c r="A386" s="9">
        <f>+SUBTOTAL(3,$B$4:B386)</f>
        <v>14</v>
      </c>
      <c r="B386" s="68"/>
      <c r="C386" s="69"/>
      <c r="D386" s="70"/>
      <c r="E386" s="71"/>
      <c r="F386" s="71"/>
      <c r="G386" s="72">
        <f t="shared" si="36"/>
        <v>0</v>
      </c>
      <c r="H386" s="73"/>
      <c r="I386" s="74">
        <f t="shared" si="32"/>
        <v>0</v>
      </c>
      <c r="J386" s="75">
        <f t="shared" si="33"/>
        <v>0</v>
      </c>
      <c r="K386" s="76">
        <f t="shared" si="34"/>
        <v>0</v>
      </c>
      <c r="L386" s="77">
        <f t="shared" si="35"/>
        <v>0</v>
      </c>
      <c r="M386" s="57"/>
    </row>
    <row r="387" spans="1:13" s="1" customFormat="1">
      <c r="A387" s="9">
        <f>+SUBTOTAL(3,$B$4:B387)</f>
        <v>14</v>
      </c>
      <c r="B387" s="68"/>
      <c r="C387" s="69"/>
      <c r="D387" s="70"/>
      <c r="E387" s="71"/>
      <c r="F387" s="71"/>
      <c r="G387" s="72">
        <f t="shared" si="36"/>
        <v>0</v>
      </c>
      <c r="H387" s="73"/>
      <c r="I387" s="74">
        <f t="shared" si="32"/>
        <v>0</v>
      </c>
      <c r="J387" s="75">
        <f t="shared" si="33"/>
        <v>0</v>
      </c>
      <c r="K387" s="76">
        <f t="shared" si="34"/>
        <v>0</v>
      </c>
      <c r="L387" s="77">
        <f t="shared" si="35"/>
        <v>0</v>
      </c>
      <c r="M387" s="57"/>
    </row>
    <row r="388" spans="1:13" s="1" customFormat="1">
      <c r="A388" s="9">
        <f>+SUBTOTAL(3,$B$4:B388)</f>
        <v>14</v>
      </c>
      <c r="B388" s="68"/>
      <c r="C388" s="69"/>
      <c r="D388" s="70"/>
      <c r="E388" s="71"/>
      <c r="F388" s="71"/>
      <c r="G388" s="72">
        <f t="shared" si="36"/>
        <v>0</v>
      </c>
      <c r="H388" s="73"/>
      <c r="I388" s="74">
        <f t="shared" si="32"/>
        <v>0</v>
      </c>
      <c r="J388" s="75">
        <f t="shared" si="33"/>
        <v>0</v>
      </c>
      <c r="K388" s="76">
        <f t="shared" si="34"/>
        <v>0</v>
      </c>
      <c r="L388" s="77">
        <f t="shared" si="35"/>
        <v>0</v>
      </c>
      <c r="M388" s="57"/>
    </row>
    <row r="389" spans="1:13" s="1" customFormat="1">
      <c r="A389" s="9">
        <f>+SUBTOTAL(3,$B$4:B389)</f>
        <v>14</v>
      </c>
      <c r="B389" s="68"/>
      <c r="C389" s="69"/>
      <c r="D389" s="70"/>
      <c r="E389" s="71"/>
      <c r="F389" s="71"/>
      <c r="G389" s="72">
        <f t="shared" si="36"/>
        <v>0</v>
      </c>
      <c r="H389" s="73"/>
      <c r="I389" s="74">
        <f t="shared" ref="I389:I452" si="37">+IF(D389,100%)*(F389&gt;D389)*(F389-D389)</f>
        <v>0</v>
      </c>
      <c r="J389" s="75">
        <f t="shared" ref="J389:J452" si="38">+IF(D389,100%)*(D389&gt;F389)*(D389-F389)</f>
        <v>0</v>
      </c>
      <c r="K389" s="76">
        <f t="shared" ref="K389:K452" si="39">SUM(D389:E389)*H389</f>
        <v>0</v>
      </c>
      <c r="L389" s="77">
        <f t="shared" ref="L389:L452" si="40">+E389*H389</f>
        <v>0</v>
      </c>
      <c r="M389" s="57"/>
    </row>
    <row r="390" spans="1:13" s="1" customFormat="1">
      <c r="A390" s="9">
        <f>+SUBTOTAL(3,$B$4:B390)</f>
        <v>14</v>
      </c>
      <c r="B390" s="68"/>
      <c r="C390" s="69"/>
      <c r="D390" s="70"/>
      <c r="E390" s="71"/>
      <c r="F390" s="71"/>
      <c r="G390" s="72">
        <f t="shared" si="36"/>
        <v>0</v>
      </c>
      <c r="H390" s="73"/>
      <c r="I390" s="74">
        <f t="shared" si="37"/>
        <v>0</v>
      </c>
      <c r="J390" s="75">
        <f t="shared" si="38"/>
        <v>0</v>
      </c>
      <c r="K390" s="76">
        <f t="shared" si="39"/>
        <v>0</v>
      </c>
      <c r="L390" s="77">
        <f t="shared" si="40"/>
        <v>0</v>
      </c>
      <c r="M390" s="57"/>
    </row>
    <row r="391" spans="1:13" s="1" customFormat="1">
      <c r="A391" s="9">
        <f>+SUBTOTAL(3,$B$4:B391)</f>
        <v>14</v>
      </c>
      <c r="B391" s="68"/>
      <c r="C391" s="69"/>
      <c r="D391" s="70"/>
      <c r="E391" s="71"/>
      <c r="F391" s="71"/>
      <c r="G391" s="72">
        <f t="shared" si="36"/>
        <v>0</v>
      </c>
      <c r="H391" s="73"/>
      <c r="I391" s="74">
        <f t="shared" si="37"/>
        <v>0</v>
      </c>
      <c r="J391" s="75">
        <f t="shared" si="38"/>
        <v>0</v>
      </c>
      <c r="K391" s="76">
        <f t="shared" si="39"/>
        <v>0</v>
      </c>
      <c r="L391" s="77">
        <f t="shared" si="40"/>
        <v>0</v>
      </c>
      <c r="M391" s="57"/>
    </row>
    <row r="392" spans="1:13" s="1" customFormat="1">
      <c r="A392" s="9">
        <f>+SUBTOTAL(3,$B$4:B392)</f>
        <v>14</v>
      </c>
      <c r="B392" s="68"/>
      <c r="C392" s="69"/>
      <c r="D392" s="70"/>
      <c r="E392" s="71"/>
      <c r="F392" s="71"/>
      <c r="G392" s="72">
        <f t="shared" ref="G392:G455" si="41">+F392-E392</f>
        <v>0</v>
      </c>
      <c r="H392" s="73"/>
      <c r="I392" s="74">
        <f t="shared" si="37"/>
        <v>0</v>
      </c>
      <c r="J392" s="75">
        <f t="shared" si="38"/>
        <v>0</v>
      </c>
      <c r="K392" s="76">
        <f t="shared" si="39"/>
        <v>0</v>
      </c>
      <c r="L392" s="77">
        <f t="shared" si="40"/>
        <v>0</v>
      </c>
      <c r="M392" s="57"/>
    </row>
    <row r="393" spans="1:13" s="1" customFormat="1">
      <c r="A393" s="9">
        <f>+SUBTOTAL(3,$B$4:B393)</f>
        <v>14</v>
      </c>
      <c r="B393" s="68"/>
      <c r="C393" s="69"/>
      <c r="D393" s="70"/>
      <c r="E393" s="71"/>
      <c r="F393" s="71"/>
      <c r="G393" s="72">
        <f t="shared" si="41"/>
        <v>0</v>
      </c>
      <c r="H393" s="73"/>
      <c r="I393" s="74">
        <f t="shared" si="37"/>
        <v>0</v>
      </c>
      <c r="J393" s="75">
        <f t="shared" si="38"/>
        <v>0</v>
      </c>
      <c r="K393" s="76">
        <f t="shared" si="39"/>
        <v>0</v>
      </c>
      <c r="L393" s="77">
        <f t="shared" si="40"/>
        <v>0</v>
      </c>
      <c r="M393" s="57"/>
    </row>
    <row r="394" spans="1:13" s="1" customFormat="1">
      <c r="A394" s="9">
        <f>+SUBTOTAL(3,$B$4:B394)</f>
        <v>14</v>
      </c>
      <c r="B394" s="68"/>
      <c r="C394" s="69"/>
      <c r="D394" s="70"/>
      <c r="E394" s="71"/>
      <c r="F394" s="71"/>
      <c r="G394" s="72">
        <f t="shared" si="41"/>
        <v>0</v>
      </c>
      <c r="H394" s="73"/>
      <c r="I394" s="74">
        <f t="shared" si="37"/>
        <v>0</v>
      </c>
      <c r="J394" s="75">
        <f t="shared" si="38"/>
        <v>0</v>
      </c>
      <c r="K394" s="76">
        <f t="shared" si="39"/>
        <v>0</v>
      </c>
      <c r="L394" s="77">
        <f t="shared" si="40"/>
        <v>0</v>
      </c>
      <c r="M394" s="57"/>
    </row>
    <row r="395" spans="1:13" s="1" customFormat="1">
      <c r="A395" s="9">
        <f>+SUBTOTAL(3,$B$4:B395)</f>
        <v>14</v>
      </c>
      <c r="B395" s="68"/>
      <c r="C395" s="69"/>
      <c r="D395" s="70"/>
      <c r="E395" s="71"/>
      <c r="F395" s="71"/>
      <c r="G395" s="72">
        <f t="shared" si="41"/>
        <v>0</v>
      </c>
      <c r="H395" s="73"/>
      <c r="I395" s="74">
        <f t="shared" si="37"/>
        <v>0</v>
      </c>
      <c r="J395" s="75">
        <f t="shared" si="38"/>
        <v>0</v>
      </c>
      <c r="K395" s="76">
        <f t="shared" si="39"/>
        <v>0</v>
      </c>
      <c r="L395" s="77">
        <f t="shared" si="40"/>
        <v>0</v>
      </c>
      <c r="M395" s="57"/>
    </row>
    <row r="396" spans="1:13" s="1" customFormat="1">
      <c r="A396" s="9">
        <f>+SUBTOTAL(3,$B$4:B396)</f>
        <v>14</v>
      </c>
      <c r="B396" s="68"/>
      <c r="C396" s="69"/>
      <c r="D396" s="70"/>
      <c r="E396" s="71"/>
      <c r="F396" s="71"/>
      <c r="G396" s="72">
        <f t="shared" si="41"/>
        <v>0</v>
      </c>
      <c r="H396" s="73"/>
      <c r="I396" s="74">
        <f t="shared" si="37"/>
        <v>0</v>
      </c>
      <c r="J396" s="75">
        <f t="shared" si="38"/>
        <v>0</v>
      </c>
      <c r="K396" s="76">
        <f t="shared" si="39"/>
        <v>0</v>
      </c>
      <c r="L396" s="77">
        <f t="shared" si="40"/>
        <v>0</v>
      </c>
      <c r="M396" s="57"/>
    </row>
    <row r="397" spans="1:13" s="1" customFormat="1">
      <c r="A397" s="9">
        <f>+SUBTOTAL(3,$B$4:B397)</f>
        <v>14</v>
      </c>
      <c r="B397" s="68"/>
      <c r="C397" s="69"/>
      <c r="D397" s="70"/>
      <c r="E397" s="71"/>
      <c r="F397" s="71"/>
      <c r="G397" s="72">
        <f t="shared" si="41"/>
        <v>0</v>
      </c>
      <c r="H397" s="73"/>
      <c r="I397" s="74">
        <f t="shared" si="37"/>
        <v>0</v>
      </c>
      <c r="J397" s="75">
        <f t="shared" si="38"/>
        <v>0</v>
      </c>
      <c r="K397" s="76">
        <f t="shared" si="39"/>
        <v>0</v>
      </c>
      <c r="L397" s="77">
        <f t="shared" si="40"/>
        <v>0</v>
      </c>
      <c r="M397" s="57"/>
    </row>
    <row r="398" spans="1:13" s="1" customFormat="1">
      <c r="A398" s="9">
        <f>+SUBTOTAL(3,$B$4:B398)</f>
        <v>14</v>
      </c>
      <c r="B398" s="68"/>
      <c r="C398" s="69"/>
      <c r="D398" s="70"/>
      <c r="E398" s="71"/>
      <c r="F398" s="71"/>
      <c r="G398" s="72">
        <f t="shared" si="41"/>
        <v>0</v>
      </c>
      <c r="H398" s="73"/>
      <c r="I398" s="74">
        <f t="shared" si="37"/>
        <v>0</v>
      </c>
      <c r="J398" s="75">
        <f t="shared" si="38"/>
        <v>0</v>
      </c>
      <c r="K398" s="76">
        <f t="shared" si="39"/>
        <v>0</v>
      </c>
      <c r="L398" s="77">
        <f t="shared" si="40"/>
        <v>0</v>
      </c>
      <c r="M398" s="57"/>
    </row>
    <row r="399" spans="1:13" s="1" customFormat="1">
      <c r="A399" s="9">
        <f>+SUBTOTAL(3,$B$4:B399)</f>
        <v>14</v>
      </c>
      <c r="B399" s="68"/>
      <c r="C399" s="69"/>
      <c r="D399" s="70"/>
      <c r="E399" s="71"/>
      <c r="F399" s="71"/>
      <c r="G399" s="72">
        <f t="shared" si="41"/>
        <v>0</v>
      </c>
      <c r="H399" s="73"/>
      <c r="I399" s="74">
        <f t="shared" si="37"/>
        <v>0</v>
      </c>
      <c r="J399" s="75">
        <f t="shared" si="38"/>
        <v>0</v>
      </c>
      <c r="K399" s="76">
        <f t="shared" si="39"/>
        <v>0</v>
      </c>
      <c r="L399" s="77">
        <f t="shared" si="40"/>
        <v>0</v>
      </c>
      <c r="M399" s="57"/>
    </row>
    <row r="400" spans="1:13" s="1" customFormat="1">
      <c r="A400" s="9">
        <f>+SUBTOTAL(3,$B$4:B400)</f>
        <v>14</v>
      </c>
      <c r="B400" s="68"/>
      <c r="C400" s="69"/>
      <c r="D400" s="70"/>
      <c r="E400" s="71"/>
      <c r="F400" s="71"/>
      <c r="G400" s="72">
        <f t="shared" si="41"/>
        <v>0</v>
      </c>
      <c r="H400" s="73"/>
      <c r="I400" s="74">
        <f t="shared" si="37"/>
        <v>0</v>
      </c>
      <c r="J400" s="75">
        <f t="shared" si="38"/>
        <v>0</v>
      </c>
      <c r="K400" s="76">
        <f t="shared" si="39"/>
        <v>0</v>
      </c>
      <c r="L400" s="77">
        <f t="shared" si="40"/>
        <v>0</v>
      </c>
      <c r="M400" s="57"/>
    </row>
    <row r="401" spans="1:13" s="1" customFormat="1">
      <c r="A401" s="9">
        <f>+SUBTOTAL(3,$B$4:B401)</f>
        <v>14</v>
      </c>
      <c r="B401" s="68"/>
      <c r="C401" s="69"/>
      <c r="D401" s="70"/>
      <c r="E401" s="71"/>
      <c r="F401" s="71"/>
      <c r="G401" s="72">
        <f t="shared" si="41"/>
        <v>0</v>
      </c>
      <c r="H401" s="73"/>
      <c r="I401" s="74">
        <f t="shared" si="37"/>
        <v>0</v>
      </c>
      <c r="J401" s="75">
        <f t="shared" si="38"/>
        <v>0</v>
      </c>
      <c r="K401" s="76">
        <f t="shared" si="39"/>
        <v>0</v>
      </c>
      <c r="L401" s="77">
        <f t="shared" si="40"/>
        <v>0</v>
      </c>
      <c r="M401" s="57"/>
    </row>
    <row r="402" spans="1:13" s="1" customFormat="1">
      <c r="A402" s="9">
        <f>+SUBTOTAL(3,$B$4:B402)</f>
        <v>14</v>
      </c>
      <c r="B402" s="68"/>
      <c r="C402" s="69"/>
      <c r="D402" s="70"/>
      <c r="E402" s="71"/>
      <c r="F402" s="71"/>
      <c r="G402" s="72">
        <f t="shared" si="41"/>
        <v>0</v>
      </c>
      <c r="H402" s="73"/>
      <c r="I402" s="74">
        <f t="shared" si="37"/>
        <v>0</v>
      </c>
      <c r="J402" s="75">
        <f t="shared" si="38"/>
        <v>0</v>
      </c>
      <c r="K402" s="76">
        <f t="shared" si="39"/>
        <v>0</v>
      </c>
      <c r="L402" s="77">
        <f t="shared" si="40"/>
        <v>0</v>
      </c>
      <c r="M402" s="57"/>
    </row>
    <row r="403" spans="1:13" s="1" customFormat="1">
      <c r="A403" s="9">
        <f>+SUBTOTAL(3,$B$4:B403)</f>
        <v>14</v>
      </c>
      <c r="B403" s="68"/>
      <c r="C403" s="69"/>
      <c r="D403" s="70"/>
      <c r="E403" s="71"/>
      <c r="F403" s="71"/>
      <c r="G403" s="72">
        <f t="shared" si="41"/>
        <v>0</v>
      </c>
      <c r="H403" s="73"/>
      <c r="I403" s="74">
        <f t="shared" si="37"/>
        <v>0</v>
      </c>
      <c r="J403" s="75">
        <f t="shared" si="38"/>
        <v>0</v>
      </c>
      <c r="K403" s="76">
        <f t="shared" si="39"/>
        <v>0</v>
      </c>
      <c r="L403" s="77">
        <f t="shared" si="40"/>
        <v>0</v>
      </c>
      <c r="M403" s="57"/>
    </row>
    <row r="404" spans="1:13" s="1" customFormat="1">
      <c r="A404" s="9">
        <f>+SUBTOTAL(3,$B$4:B404)</f>
        <v>14</v>
      </c>
      <c r="B404" s="68"/>
      <c r="C404" s="69"/>
      <c r="D404" s="70"/>
      <c r="E404" s="71"/>
      <c r="F404" s="71"/>
      <c r="G404" s="72">
        <f t="shared" si="41"/>
        <v>0</v>
      </c>
      <c r="H404" s="73"/>
      <c r="I404" s="74">
        <f t="shared" si="37"/>
        <v>0</v>
      </c>
      <c r="J404" s="75">
        <f t="shared" si="38"/>
        <v>0</v>
      </c>
      <c r="K404" s="76">
        <f t="shared" si="39"/>
        <v>0</v>
      </c>
      <c r="L404" s="77">
        <f t="shared" si="40"/>
        <v>0</v>
      </c>
      <c r="M404" s="57"/>
    </row>
    <row r="405" spans="1:13" s="1" customFormat="1">
      <c r="A405" s="9">
        <f>+SUBTOTAL(3,$B$4:B405)</f>
        <v>14</v>
      </c>
      <c r="B405" s="68"/>
      <c r="C405" s="69"/>
      <c r="D405" s="70"/>
      <c r="E405" s="71"/>
      <c r="F405" s="71"/>
      <c r="G405" s="72">
        <f t="shared" si="41"/>
        <v>0</v>
      </c>
      <c r="H405" s="73"/>
      <c r="I405" s="74">
        <f t="shared" si="37"/>
        <v>0</v>
      </c>
      <c r="J405" s="75">
        <f t="shared" si="38"/>
        <v>0</v>
      </c>
      <c r="K405" s="76">
        <f t="shared" si="39"/>
        <v>0</v>
      </c>
      <c r="L405" s="77">
        <f t="shared" si="40"/>
        <v>0</v>
      </c>
      <c r="M405" s="57"/>
    </row>
    <row r="406" spans="1:13" s="1" customFormat="1">
      <c r="A406" s="9">
        <f>+SUBTOTAL(3,$B$4:B406)</f>
        <v>14</v>
      </c>
      <c r="B406" s="68"/>
      <c r="C406" s="69"/>
      <c r="D406" s="70"/>
      <c r="E406" s="71"/>
      <c r="F406" s="71"/>
      <c r="G406" s="72">
        <f t="shared" si="41"/>
        <v>0</v>
      </c>
      <c r="H406" s="73"/>
      <c r="I406" s="74">
        <f t="shared" si="37"/>
        <v>0</v>
      </c>
      <c r="J406" s="75">
        <f t="shared" si="38"/>
        <v>0</v>
      </c>
      <c r="K406" s="76">
        <f t="shared" si="39"/>
        <v>0</v>
      </c>
      <c r="L406" s="77">
        <f t="shared" si="40"/>
        <v>0</v>
      </c>
      <c r="M406" s="57"/>
    </row>
    <row r="407" spans="1:13" s="1" customFormat="1">
      <c r="A407" s="9">
        <f>+SUBTOTAL(3,$B$4:B407)</f>
        <v>14</v>
      </c>
      <c r="B407" s="68"/>
      <c r="C407" s="69"/>
      <c r="D407" s="70"/>
      <c r="E407" s="71"/>
      <c r="F407" s="71"/>
      <c r="G407" s="72">
        <f t="shared" si="41"/>
        <v>0</v>
      </c>
      <c r="H407" s="73"/>
      <c r="I407" s="74">
        <f t="shared" si="37"/>
        <v>0</v>
      </c>
      <c r="J407" s="75">
        <f t="shared" si="38"/>
        <v>0</v>
      </c>
      <c r="K407" s="76">
        <f t="shared" si="39"/>
        <v>0</v>
      </c>
      <c r="L407" s="77">
        <f t="shared" si="40"/>
        <v>0</v>
      </c>
      <c r="M407" s="57"/>
    </row>
    <row r="408" spans="1:13" s="1" customFormat="1">
      <c r="A408" s="9">
        <f>+SUBTOTAL(3,$B$4:B408)</f>
        <v>14</v>
      </c>
      <c r="B408" s="68"/>
      <c r="C408" s="69"/>
      <c r="D408" s="70"/>
      <c r="E408" s="71"/>
      <c r="F408" s="71"/>
      <c r="G408" s="72">
        <f t="shared" si="41"/>
        <v>0</v>
      </c>
      <c r="H408" s="73"/>
      <c r="I408" s="74">
        <f t="shared" si="37"/>
        <v>0</v>
      </c>
      <c r="J408" s="75">
        <f t="shared" si="38"/>
        <v>0</v>
      </c>
      <c r="K408" s="76">
        <f t="shared" si="39"/>
        <v>0</v>
      </c>
      <c r="L408" s="77">
        <f t="shared" si="40"/>
        <v>0</v>
      </c>
      <c r="M408" s="57"/>
    </row>
    <row r="409" spans="1:13" s="1" customFormat="1">
      <c r="A409" s="9">
        <f>+SUBTOTAL(3,$B$4:B409)</f>
        <v>14</v>
      </c>
      <c r="B409" s="68"/>
      <c r="C409" s="69"/>
      <c r="D409" s="70"/>
      <c r="E409" s="71"/>
      <c r="F409" s="71"/>
      <c r="G409" s="72">
        <f t="shared" si="41"/>
        <v>0</v>
      </c>
      <c r="H409" s="73"/>
      <c r="I409" s="74">
        <f t="shared" si="37"/>
        <v>0</v>
      </c>
      <c r="J409" s="75">
        <f t="shared" si="38"/>
        <v>0</v>
      </c>
      <c r="K409" s="76">
        <f t="shared" si="39"/>
        <v>0</v>
      </c>
      <c r="L409" s="77">
        <f t="shared" si="40"/>
        <v>0</v>
      </c>
      <c r="M409" s="57"/>
    </row>
    <row r="410" spans="1:13" s="1" customFormat="1">
      <c r="A410" s="9">
        <f>+SUBTOTAL(3,$B$4:B410)</f>
        <v>14</v>
      </c>
      <c r="B410" s="68"/>
      <c r="C410" s="69"/>
      <c r="D410" s="70"/>
      <c r="E410" s="71"/>
      <c r="F410" s="71"/>
      <c r="G410" s="72">
        <f t="shared" si="41"/>
        <v>0</v>
      </c>
      <c r="H410" s="73"/>
      <c r="I410" s="74">
        <f t="shared" si="37"/>
        <v>0</v>
      </c>
      <c r="J410" s="75">
        <f t="shared" si="38"/>
        <v>0</v>
      </c>
      <c r="K410" s="76">
        <f t="shared" si="39"/>
        <v>0</v>
      </c>
      <c r="L410" s="77">
        <f t="shared" si="40"/>
        <v>0</v>
      </c>
      <c r="M410" s="57"/>
    </row>
    <row r="411" spans="1:13" s="1" customFormat="1">
      <c r="A411" s="9">
        <f>+SUBTOTAL(3,$B$4:B411)</f>
        <v>14</v>
      </c>
      <c r="B411" s="68"/>
      <c r="C411" s="69"/>
      <c r="D411" s="70"/>
      <c r="E411" s="71"/>
      <c r="F411" s="71"/>
      <c r="G411" s="72">
        <f t="shared" si="41"/>
        <v>0</v>
      </c>
      <c r="H411" s="73"/>
      <c r="I411" s="74">
        <f t="shared" si="37"/>
        <v>0</v>
      </c>
      <c r="J411" s="75">
        <f t="shared" si="38"/>
        <v>0</v>
      </c>
      <c r="K411" s="76">
        <f t="shared" si="39"/>
        <v>0</v>
      </c>
      <c r="L411" s="77">
        <f t="shared" si="40"/>
        <v>0</v>
      </c>
      <c r="M411" s="57"/>
    </row>
    <row r="412" spans="1:13" s="1" customFormat="1">
      <c r="A412" s="9">
        <f>+SUBTOTAL(3,$B$4:B412)</f>
        <v>14</v>
      </c>
      <c r="B412" s="68"/>
      <c r="C412" s="69"/>
      <c r="D412" s="70"/>
      <c r="E412" s="71"/>
      <c r="F412" s="71"/>
      <c r="G412" s="72">
        <f t="shared" si="41"/>
        <v>0</v>
      </c>
      <c r="H412" s="73"/>
      <c r="I412" s="74">
        <f t="shared" si="37"/>
        <v>0</v>
      </c>
      <c r="J412" s="75">
        <f t="shared" si="38"/>
        <v>0</v>
      </c>
      <c r="K412" s="76">
        <f t="shared" si="39"/>
        <v>0</v>
      </c>
      <c r="L412" s="77">
        <f t="shared" si="40"/>
        <v>0</v>
      </c>
      <c r="M412" s="57"/>
    </row>
    <row r="413" spans="1:13" s="1" customFormat="1">
      <c r="A413" s="9">
        <f>+SUBTOTAL(3,$B$4:B413)</f>
        <v>14</v>
      </c>
      <c r="B413" s="68"/>
      <c r="C413" s="69"/>
      <c r="D413" s="70"/>
      <c r="E413" s="71"/>
      <c r="F413" s="71"/>
      <c r="G413" s="72">
        <f t="shared" si="41"/>
        <v>0</v>
      </c>
      <c r="H413" s="73"/>
      <c r="I413" s="74">
        <f t="shared" si="37"/>
        <v>0</v>
      </c>
      <c r="J413" s="75">
        <f t="shared" si="38"/>
        <v>0</v>
      </c>
      <c r="K413" s="76">
        <f t="shared" si="39"/>
        <v>0</v>
      </c>
      <c r="L413" s="77">
        <f t="shared" si="40"/>
        <v>0</v>
      </c>
      <c r="M413" s="57"/>
    </row>
    <row r="414" spans="1:13" s="1" customFormat="1">
      <c r="A414" s="9">
        <f>+SUBTOTAL(3,$B$4:B414)</f>
        <v>14</v>
      </c>
      <c r="B414" s="68"/>
      <c r="C414" s="69"/>
      <c r="D414" s="70"/>
      <c r="E414" s="71"/>
      <c r="F414" s="71"/>
      <c r="G414" s="72">
        <f t="shared" si="41"/>
        <v>0</v>
      </c>
      <c r="H414" s="73"/>
      <c r="I414" s="74">
        <f t="shared" si="37"/>
        <v>0</v>
      </c>
      <c r="J414" s="75">
        <f t="shared" si="38"/>
        <v>0</v>
      </c>
      <c r="K414" s="76">
        <f t="shared" si="39"/>
        <v>0</v>
      </c>
      <c r="L414" s="77">
        <f t="shared" si="40"/>
        <v>0</v>
      </c>
      <c r="M414" s="57"/>
    </row>
    <row r="415" spans="1:13" s="1" customFormat="1">
      <c r="A415" s="9">
        <f>+SUBTOTAL(3,$B$4:B415)</f>
        <v>14</v>
      </c>
      <c r="B415" s="68"/>
      <c r="C415" s="69"/>
      <c r="D415" s="70"/>
      <c r="E415" s="71"/>
      <c r="F415" s="71"/>
      <c r="G415" s="72">
        <f t="shared" si="41"/>
        <v>0</v>
      </c>
      <c r="H415" s="73"/>
      <c r="I415" s="74">
        <f t="shared" si="37"/>
        <v>0</v>
      </c>
      <c r="J415" s="75">
        <f t="shared" si="38"/>
        <v>0</v>
      </c>
      <c r="K415" s="76">
        <f t="shared" si="39"/>
        <v>0</v>
      </c>
      <c r="L415" s="77">
        <f t="shared" si="40"/>
        <v>0</v>
      </c>
      <c r="M415" s="57"/>
    </row>
    <row r="416" spans="1:13" s="1" customFormat="1">
      <c r="A416" s="9">
        <f>+SUBTOTAL(3,$B$4:B416)</f>
        <v>14</v>
      </c>
      <c r="B416" s="68"/>
      <c r="C416" s="69"/>
      <c r="D416" s="70"/>
      <c r="E416" s="71"/>
      <c r="F416" s="71"/>
      <c r="G416" s="72">
        <f t="shared" si="41"/>
        <v>0</v>
      </c>
      <c r="H416" s="73"/>
      <c r="I416" s="74">
        <f t="shared" si="37"/>
        <v>0</v>
      </c>
      <c r="J416" s="75">
        <f t="shared" si="38"/>
        <v>0</v>
      </c>
      <c r="K416" s="76">
        <f t="shared" si="39"/>
        <v>0</v>
      </c>
      <c r="L416" s="77">
        <f t="shared" si="40"/>
        <v>0</v>
      </c>
      <c r="M416" s="57"/>
    </row>
    <row r="417" spans="1:13" s="1" customFormat="1">
      <c r="A417" s="9">
        <f>+SUBTOTAL(3,$B$4:B417)</f>
        <v>14</v>
      </c>
      <c r="B417" s="68"/>
      <c r="C417" s="69"/>
      <c r="D417" s="70"/>
      <c r="E417" s="71"/>
      <c r="F417" s="71"/>
      <c r="G417" s="72">
        <f t="shared" si="41"/>
        <v>0</v>
      </c>
      <c r="H417" s="73"/>
      <c r="I417" s="74">
        <f t="shared" si="37"/>
        <v>0</v>
      </c>
      <c r="J417" s="75">
        <f t="shared" si="38"/>
        <v>0</v>
      </c>
      <c r="K417" s="76">
        <f t="shared" si="39"/>
        <v>0</v>
      </c>
      <c r="L417" s="77">
        <f t="shared" si="40"/>
        <v>0</v>
      </c>
      <c r="M417" s="57"/>
    </row>
    <row r="418" spans="1:13" s="1" customFormat="1">
      <c r="A418" s="9">
        <f>+SUBTOTAL(3,$B$4:B418)</f>
        <v>14</v>
      </c>
      <c r="B418" s="68"/>
      <c r="C418" s="69"/>
      <c r="D418" s="70"/>
      <c r="E418" s="71"/>
      <c r="F418" s="71"/>
      <c r="G418" s="72">
        <f t="shared" si="41"/>
        <v>0</v>
      </c>
      <c r="H418" s="73"/>
      <c r="I418" s="74">
        <f t="shared" si="37"/>
        <v>0</v>
      </c>
      <c r="J418" s="75">
        <f t="shared" si="38"/>
        <v>0</v>
      </c>
      <c r="K418" s="76">
        <f t="shared" si="39"/>
        <v>0</v>
      </c>
      <c r="L418" s="77">
        <f t="shared" si="40"/>
        <v>0</v>
      </c>
      <c r="M418" s="57"/>
    </row>
    <row r="419" spans="1:13" s="1" customFormat="1">
      <c r="A419" s="9">
        <f>+SUBTOTAL(3,$B$4:B419)</f>
        <v>14</v>
      </c>
      <c r="B419" s="68"/>
      <c r="C419" s="69"/>
      <c r="D419" s="70"/>
      <c r="E419" s="71"/>
      <c r="F419" s="71"/>
      <c r="G419" s="72">
        <f t="shared" si="41"/>
        <v>0</v>
      </c>
      <c r="H419" s="73"/>
      <c r="I419" s="74">
        <f t="shared" si="37"/>
        <v>0</v>
      </c>
      <c r="J419" s="75">
        <f t="shared" si="38"/>
        <v>0</v>
      </c>
      <c r="K419" s="76">
        <f t="shared" si="39"/>
        <v>0</v>
      </c>
      <c r="L419" s="77">
        <f t="shared" si="40"/>
        <v>0</v>
      </c>
      <c r="M419" s="57"/>
    </row>
    <row r="420" spans="1:13" s="1" customFormat="1">
      <c r="A420" s="9">
        <f>+SUBTOTAL(3,$B$4:B420)</f>
        <v>14</v>
      </c>
      <c r="B420" s="68"/>
      <c r="C420" s="69"/>
      <c r="D420" s="70"/>
      <c r="E420" s="71"/>
      <c r="F420" s="71"/>
      <c r="G420" s="72">
        <f t="shared" si="41"/>
        <v>0</v>
      </c>
      <c r="H420" s="73"/>
      <c r="I420" s="74">
        <f t="shared" si="37"/>
        <v>0</v>
      </c>
      <c r="J420" s="75">
        <f t="shared" si="38"/>
        <v>0</v>
      </c>
      <c r="K420" s="76">
        <f t="shared" si="39"/>
        <v>0</v>
      </c>
      <c r="L420" s="77">
        <f t="shared" si="40"/>
        <v>0</v>
      </c>
      <c r="M420" s="57"/>
    </row>
    <row r="421" spans="1:13" s="1" customFormat="1">
      <c r="A421" s="9">
        <f>+SUBTOTAL(3,$B$4:B421)</f>
        <v>14</v>
      </c>
      <c r="B421" s="68"/>
      <c r="C421" s="69"/>
      <c r="D421" s="70"/>
      <c r="E421" s="71"/>
      <c r="F421" s="71"/>
      <c r="G421" s="72">
        <f t="shared" si="41"/>
        <v>0</v>
      </c>
      <c r="H421" s="73"/>
      <c r="I421" s="74">
        <f t="shared" si="37"/>
        <v>0</v>
      </c>
      <c r="J421" s="75">
        <f t="shared" si="38"/>
        <v>0</v>
      </c>
      <c r="K421" s="76">
        <f t="shared" si="39"/>
        <v>0</v>
      </c>
      <c r="L421" s="77">
        <f t="shared" si="40"/>
        <v>0</v>
      </c>
      <c r="M421" s="57"/>
    </row>
    <row r="422" spans="1:13" s="1" customFormat="1">
      <c r="A422" s="9">
        <f>+SUBTOTAL(3,$B$4:B422)</f>
        <v>14</v>
      </c>
      <c r="B422" s="68"/>
      <c r="C422" s="69"/>
      <c r="D422" s="70"/>
      <c r="E422" s="71"/>
      <c r="F422" s="71"/>
      <c r="G422" s="72">
        <f t="shared" si="41"/>
        <v>0</v>
      </c>
      <c r="H422" s="73"/>
      <c r="I422" s="74">
        <f t="shared" si="37"/>
        <v>0</v>
      </c>
      <c r="J422" s="75">
        <f t="shared" si="38"/>
        <v>0</v>
      </c>
      <c r="K422" s="76">
        <f t="shared" si="39"/>
        <v>0</v>
      </c>
      <c r="L422" s="77">
        <f t="shared" si="40"/>
        <v>0</v>
      </c>
      <c r="M422" s="57"/>
    </row>
    <row r="423" spans="1:13" s="1" customFormat="1">
      <c r="A423" s="9">
        <f>+SUBTOTAL(3,$B$4:B423)</f>
        <v>14</v>
      </c>
      <c r="B423" s="68"/>
      <c r="C423" s="69"/>
      <c r="D423" s="70"/>
      <c r="E423" s="71"/>
      <c r="F423" s="71"/>
      <c r="G423" s="72">
        <f t="shared" si="41"/>
        <v>0</v>
      </c>
      <c r="H423" s="73"/>
      <c r="I423" s="74">
        <f t="shared" si="37"/>
        <v>0</v>
      </c>
      <c r="J423" s="75">
        <f t="shared" si="38"/>
        <v>0</v>
      </c>
      <c r="K423" s="76">
        <f t="shared" si="39"/>
        <v>0</v>
      </c>
      <c r="L423" s="77">
        <f t="shared" si="40"/>
        <v>0</v>
      </c>
      <c r="M423" s="57"/>
    </row>
    <row r="424" spans="1:13" s="1" customFormat="1">
      <c r="A424" s="9">
        <f>+SUBTOTAL(3,$B$4:B424)</f>
        <v>14</v>
      </c>
      <c r="B424" s="68"/>
      <c r="C424" s="69"/>
      <c r="D424" s="70"/>
      <c r="E424" s="71"/>
      <c r="F424" s="71"/>
      <c r="G424" s="72">
        <f t="shared" si="41"/>
        <v>0</v>
      </c>
      <c r="H424" s="73"/>
      <c r="I424" s="74">
        <f t="shared" si="37"/>
        <v>0</v>
      </c>
      <c r="J424" s="75">
        <f t="shared" si="38"/>
        <v>0</v>
      </c>
      <c r="K424" s="76">
        <f t="shared" si="39"/>
        <v>0</v>
      </c>
      <c r="L424" s="77">
        <f t="shared" si="40"/>
        <v>0</v>
      </c>
      <c r="M424" s="57"/>
    </row>
    <row r="425" spans="1:13" s="1" customFormat="1">
      <c r="A425" s="9">
        <f>+SUBTOTAL(3,$B$4:B425)</f>
        <v>14</v>
      </c>
      <c r="B425" s="68"/>
      <c r="C425" s="69"/>
      <c r="D425" s="70"/>
      <c r="E425" s="71"/>
      <c r="F425" s="71"/>
      <c r="G425" s="72">
        <f t="shared" si="41"/>
        <v>0</v>
      </c>
      <c r="H425" s="73"/>
      <c r="I425" s="74">
        <f t="shared" si="37"/>
        <v>0</v>
      </c>
      <c r="J425" s="75">
        <f t="shared" si="38"/>
        <v>0</v>
      </c>
      <c r="K425" s="76">
        <f t="shared" si="39"/>
        <v>0</v>
      </c>
      <c r="L425" s="77">
        <f t="shared" si="40"/>
        <v>0</v>
      </c>
      <c r="M425" s="57"/>
    </row>
    <row r="426" spans="1:13" s="1" customFormat="1">
      <c r="A426" s="9">
        <f>+SUBTOTAL(3,$B$4:B426)</f>
        <v>14</v>
      </c>
      <c r="B426" s="68"/>
      <c r="C426" s="69"/>
      <c r="D426" s="70"/>
      <c r="E426" s="71"/>
      <c r="F426" s="71"/>
      <c r="G426" s="72">
        <f t="shared" si="41"/>
        <v>0</v>
      </c>
      <c r="H426" s="73"/>
      <c r="I426" s="74">
        <f t="shared" si="37"/>
        <v>0</v>
      </c>
      <c r="J426" s="75">
        <f t="shared" si="38"/>
        <v>0</v>
      </c>
      <c r="K426" s="76">
        <f t="shared" si="39"/>
        <v>0</v>
      </c>
      <c r="L426" s="77">
        <f t="shared" si="40"/>
        <v>0</v>
      </c>
      <c r="M426" s="57"/>
    </row>
    <row r="427" spans="1:13" s="1" customFormat="1">
      <c r="A427" s="9">
        <f>+SUBTOTAL(3,$B$4:B427)</f>
        <v>14</v>
      </c>
      <c r="B427" s="68"/>
      <c r="C427" s="69"/>
      <c r="D427" s="70"/>
      <c r="E427" s="71"/>
      <c r="F427" s="71"/>
      <c r="G427" s="72">
        <f t="shared" si="41"/>
        <v>0</v>
      </c>
      <c r="H427" s="73"/>
      <c r="I427" s="74">
        <f t="shared" si="37"/>
        <v>0</v>
      </c>
      <c r="J427" s="75">
        <f t="shared" si="38"/>
        <v>0</v>
      </c>
      <c r="K427" s="76">
        <f t="shared" si="39"/>
        <v>0</v>
      </c>
      <c r="L427" s="77">
        <f t="shared" si="40"/>
        <v>0</v>
      </c>
      <c r="M427" s="57"/>
    </row>
    <row r="428" spans="1:13" s="1" customFormat="1">
      <c r="A428" s="9">
        <f>+SUBTOTAL(3,$B$4:B428)</f>
        <v>14</v>
      </c>
      <c r="B428" s="68"/>
      <c r="C428" s="69"/>
      <c r="D428" s="70"/>
      <c r="E428" s="71"/>
      <c r="F428" s="71"/>
      <c r="G428" s="72">
        <f t="shared" si="41"/>
        <v>0</v>
      </c>
      <c r="H428" s="73"/>
      <c r="I428" s="74">
        <f t="shared" si="37"/>
        <v>0</v>
      </c>
      <c r="J428" s="75">
        <f t="shared" si="38"/>
        <v>0</v>
      </c>
      <c r="K428" s="76">
        <f t="shared" si="39"/>
        <v>0</v>
      </c>
      <c r="L428" s="77">
        <f t="shared" si="40"/>
        <v>0</v>
      </c>
      <c r="M428" s="57"/>
    </row>
    <row r="429" spans="1:13" s="1" customFormat="1">
      <c r="A429" s="9">
        <f>+SUBTOTAL(3,$B$4:B429)</f>
        <v>14</v>
      </c>
      <c r="B429" s="68"/>
      <c r="C429" s="69"/>
      <c r="D429" s="70"/>
      <c r="E429" s="71"/>
      <c r="F429" s="71"/>
      <c r="G429" s="72">
        <f t="shared" si="41"/>
        <v>0</v>
      </c>
      <c r="H429" s="73"/>
      <c r="I429" s="74">
        <f t="shared" si="37"/>
        <v>0</v>
      </c>
      <c r="J429" s="75">
        <f t="shared" si="38"/>
        <v>0</v>
      </c>
      <c r="K429" s="76">
        <f t="shared" si="39"/>
        <v>0</v>
      </c>
      <c r="L429" s="77">
        <f t="shared" si="40"/>
        <v>0</v>
      </c>
      <c r="M429" s="57"/>
    </row>
    <row r="430" spans="1:13" s="1" customFormat="1">
      <c r="A430" s="9">
        <f>+SUBTOTAL(3,$B$4:B430)</f>
        <v>14</v>
      </c>
      <c r="B430" s="68"/>
      <c r="C430" s="69"/>
      <c r="D430" s="70"/>
      <c r="E430" s="71"/>
      <c r="F430" s="71"/>
      <c r="G430" s="72">
        <f t="shared" si="41"/>
        <v>0</v>
      </c>
      <c r="H430" s="73"/>
      <c r="I430" s="74">
        <f t="shared" si="37"/>
        <v>0</v>
      </c>
      <c r="J430" s="75">
        <f t="shared" si="38"/>
        <v>0</v>
      </c>
      <c r="K430" s="76">
        <f t="shared" si="39"/>
        <v>0</v>
      </c>
      <c r="L430" s="77">
        <f t="shared" si="40"/>
        <v>0</v>
      </c>
      <c r="M430" s="57"/>
    </row>
    <row r="431" spans="1:13" s="1" customFormat="1">
      <c r="A431" s="9">
        <f>+SUBTOTAL(3,$B$4:B431)</f>
        <v>14</v>
      </c>
      <c r="B431" s="68"/>
      <c r="C431" s="69"/>
      <c r="D431" s="70"/>
      <c r="E431" s="71"/>
      <c r="F431" s="71"/>
      <c r="G431" s="72">
        <f t="shared" si="41"/>
        <v>0</v>
      </c>
      <c r="H431" s="73"/>
      <c r="I431" s="74">
        <f t="shared" si="37"/>
        <v>0</v>
      </c>
      <c r="J431" s="75">
        <f t="shared" si="38"/>
        <v>0</v>
      </c>
      <c r="K431" s="76">
        <f t="shared" si="39"/>
        <v>0</v>
      </c>
      <c r="L431" s="77">
        <f t="shared" si="40"/>
        <v>0</v>
      </c>
      <c r="M431" s="57"/>
    </row>
    <row r="432" spans="1:13" s="1" customFormat="1">
      <c r="A432" s="9">
        <f>+SUBTOTAL(3,$B$4:B432)</f>
        <v>14</v>
      </c>
      <c r="B432" s="68"/>
      <c r="C432" s="69"/>
      <c r="D432" s="70"/>
      <c r="E432" s="71"/>
      <c r="F432" s="71"/>
      <c r="G432" s="72">
        <f t="shared" si="41"/>
        <v>0</v>
      </c>
      <c r="H432" s="73"/>
      <c r="I432" s="74">
        <f t="shared" si="37"/>
        <v>0</v>
      </c>
      <c r="J432" s="75">
        <f t="shared" si="38"/>
        <v>0</v>
      </c>
      <c r="K432" s="76">
        <f t="shared" si="39"/>
        <v>0</v>
      </c>
      <c r="L432" s="77">
        <f t="shared" si="40"/>
        <v>0</v>
      </c>
      <c r="M432" s="57"/>
    </row>
    <row r="433" spans="1:13" s="1" customFormat="1">
      <c r="A433" s="9">
        <f>+SUBTOTAL(3,$B$4:B433)</f>
        <v>14</v>
      </c>
      <c r="B433" s="68"/>
      <c r="C433" s="69"/>
      <c r="D433" s="70"/>
      <c r="E433" s="71"/>
      <c r="F433" s="71"/>
      <c r="G433" s="72">
        <f t="shared" si="41"/>
        <v>0</v>
      </c>
      <c r="H433" s="73"/>
      <c r="I433" s="74">
        <f t="shared" si="37"/>
        <v>0</v>
      </c>
      <c r="J433" s="75">
        <f t="shared" si="38"/>
        <v>0</v>
      </c>
      <c r="K433" s="76">
        <f t="shared" si="39"/>
        <v>0</v>
      </c>
      <c r="L433" s="77">
        <f t="shared" si="40"/>
        <v>0</v>
      </c>
      <c r="M433" s="57"/>
    </row>
    <row r="434" spans="1:13" s="1" customFormat="1">
      <c r="A434" s="9">
        <f>+SUBTOTAL(3,$B$4:B434)</f>
        <v>14</v>
      </c>
      <c r="B434" s="68"/>
      <c r="C434" s="69"/>
      <c r="D434" s="70"/>
      <c r="E434" s="71"/>
      <c r="F434" s="71"/>
      <c r="G434" s="72">
        <f t="shared" si="41"/>
        <v>0</v>
      </c>
      <c r="H434" s="73"/>
      <c r="I434" s="74">
        <f t="shared" si="37"/>
        <v>0</v>
      </c>
      <c r="J434" s="75">
        <f t="shared" si="38"/>
        <v>0</v>
      </c>
      <c r="K434" s="76">
        <f t="shared" si="39"/>
        <v>0</v>
      </c>
      <c r="L434" s="77">
        <f t="shared" si="40"/>
        <v>0</v>
      </c>
      <c r="M434" s="57"/>
    </row>
    <row r="435" spans="1:13" s="1" customFormat="1">
      <c r="A435" s="9">
        <f>+SUBTOTAL(3,$B$4:B435)</f>
        <v>14</v>
      </c>
      <c r="B435" s="68"/>
      <c r="C435" s="69"/>
      <c r="D435" s="70"/>
      <c r="E435" s="71"/>
      <c r="F435" s="71"/>
      <c r="G435" s="72">
        <f t="shared" si="41"/>
        <v>0</v>
      </c>
      <c r="H435" s="73"/>
      <c r="I435" s="74">
        <f t="shared" si="37"/>
        <v>0</v>
      </c>
      <c r="J435" s="75">
        <f t="shared" si="38"/>
        <v>0</v>
      </c>
      <c r="K435" s="76">
        <f t="shared" si="39"/>
        <v>0</v>
      </c>
      <c r="L435" s="77">
        <f t="shared" si="40"/>
        <v>0</v>
      </c>
      <c r="M435" s="57"/>
    </row>
    <row r="436" spans="1:13" s="1" customFormat="1">
      <c r="A436" s="9">
        <f>+SUBTOTAL(3,$B$4:B436)</f>
        <v>14</v>
      </c>
      <c r="B436" s="68"/>
      <c r="C436" s="69"/>
      <c r="D436" s="70"/>
      <c r="E436" s="71"/>
      <c r="F436" s="71"/>
      <c r="G436" s="72">
        <f t="shared" si="41"/>
        <v>0</v>
      </c>
      <c r="H436" s="73"/>
      <c r="I436" s="74">
        <f t="shared" si="37"/>
        <v>0</v>
      </c>
      <c r="J436" s="75">
        <f t="shared" si="38"/>
        <v>0</v>
      </c>
      <c r="K436" s="76">
        <f t="shared" si="39"/>
        <v>0</v>
      </c>
      <c r="L436" s="77">
        <f t="shared" si="40"/>
        <v>0</v>
      </c>
      <c r="M436" s="57"/>
    </row>
    <row r="437" spans="1:13" s="1" customFormat="1">
      <c r="A437" s="9">
        <f>+SUBTOTAL(3,$B$4:B437)</f>
        <v>14</v>
      </c>
      <c r="B437" s="68"/>
      <c r="C437" s="69"/>
      <c r="D437" s="70"/>
      <c r="E437" s="71"/>
      <c r="F437" s="71"/>
      <c r="G437" s="72">
        <f t="shared" si="41"/>
        <v>0</v>
      </c>
      <c r="H437" s="73"/>
      <c r="I437" s="74">
        <f t="shared" si="37"/>
        <v>0</v>
      </c>
      <c r="J437" s="75">
        <f t="shared" si="38"/>
        <v>0</v>
      </c>
      <c r="K437" s="76">
        <f t="shared" si="39"/>
        <v>0</v>
      </c>
      <c r="L437" s="77">
        <f t="shared" si="40"/>
        <v>0</v>
      </c>
      <c r="M437" s="57"/>
    </row>
    <row r="438" spans="1:13" s="1" customFormat="1">
      <c r="A438" s="9">
        <f>+SUBTOTAL(3,$B$4:B438)</f>
        <v>14</v>
      </c>
      <c r="B438" s="68"/>
      <c r="C438" s="69"/>
      <c r="D438" s="70"/>
      <c r="E438" s="71"/>
      <c r="F438" s="71"/>
      <c r="G438" s="72">
        <f t="shared" si="41"/>
        <v>0</v>
      </c>
      <c r="H438" s="73"/>
      <c r="I438" s="74">
        <f t="shared" si="37"/>
        <v>0</v>
      </c>
      <c r="J438" s="75">
        <f t="shared" si="38"/>
        <v>0</v>
      </c>
      <c r="K438" s="76">
        <f t="shared" si="39"/>
        <v>0</v>
      </c>
      <c r="L438" s="77">
        <f t="shared" si="40"/>
        <v>0</v>
      </c>
      <c r="M438" s="57"/>
    </row>
    <row r="439" spans="1:13" s="1" customFormat="1">
      <c r="A439" s="9">
        <f>+SUBTOTAL(3,$B$4:B439)</f>
        <v>14</v>
      </c>
      <c r="B439" s="68"/>
      <c r="C439" s="69"/>
      <c r="D439" s="70"/>
      <c r="E439" s="71"/>
      <c r="F439" s="71"/>
      <c r="G439" s="72">
        <f t="shared" si="41"/>
        <v>0</v>
      </c>
      <c r="H439" s="73"/>
      <c r="I439" s="74">
        <f t="shared" si="37"/>
        <v>0</v>
      </c>
      <c r="J439" s="75">
        <f t="shared" si="38"/>
        <v>0</v>
      </c>
      <c r="K439" s="76">
        <f t="shared" si="39"/>
        <v>0</v>
      </c>
      <c r="L439" s="77">
        <f t="shared" si="40"/>
        <v>0</v>
      </c>
      <c r="M439" s="57"/>
    </row>
    <row r="440" spans="1:13" s="1" customFormat="1">
      <c r="A440" s="9">
        <f>+SUBTOTAL(3,$B$4:B440)</f>
        <v>14</v>
      </c>
      <c r="B440" s="68"/>
      <c r="C440" s="69"/>
      <c r="D440" s="70"/>
      <c r="E440" s="71"/>
      <c r="F440" s="71"/>
      <c r="G440" s="72">
        <f t="shared" si="41"/>
        <v>0</v>
      </c>
      <c r="H440" s="73"/>
      <c r="I440" s="74">
        <f t="shared" si="37"/>
        <v>0</v>
      </c>
      <c r="J440" s="75">
        <f t="shared" si="38"/>
        <v>0</v>
      </c>
      <c r="K440" s="76">
        <f t="shared" si="39"/>
        <v>0</v>
      </c>
      <c r="L440" s="77">
        <f t="shared" si="40"/>
        <v>0</v>
      </c>
      <c r="M440" s="57"/>
    </row>
    <row r="441" spans="1:13" s="1" customFormat="1">
      <c r="A441" s="9">
        <f>+SUBTOTAL(3,$B$4:B441)</f>
        <v>14</v>
      </c>
      <c r="B441" s="68"/>
      <c r="C441" s="69"/>
      <c r="D441" s="70"/>
      <c r="E441" s="71"/>
      <c r="F441" s="71"/>
      <c r="G441" s="72">
        <f t="shared" si="41"/>
        <v>0</v>
      </c>
      <c r="H441" s="73"/>
      <c r="I441" s="74">
        <f t="shared" si="37"/>
        <v>0</v>
      </c>
      <c r="J441" s="75">
        <f t="shared" si="38"/>
        <v>0</v>
      </c>
      <c r="K441" s="76">
        <f t="shared" si="39"/>
        <v>0</v>
      </c>
      <c r="L441" s="77">
        <f t="shared" si="40"/>
        <v>0</v>
      </c>
      <c r="M441" s="57"/>
    </row>
    <row r="442" spans="1:13" s="1" customFormat="1">
      <c r="A442" s="9">
        <f>+SUBTOTAL(3,$B$4:B442)</f>
        <v>14</v>
      </c>
      <c r="B442" s="68"/>
      <c r="C442" s="69"/>
      <c r="D442" s="70"/>
      <c r="E442" s="71"/>
      <c r="F442" s="71"/>
      <c r="G442" s="72">
        <f t="shared" si="41"/>
        <v>0</v>
      </c>
      <c r="H442" s="73"/>
      <c r="I442" s="74">
        <f t="shared" si="37"/>
        <v>0</v>
      </c>
      <c r="J442" s="75">
        <f t="shared" si="38"/>
        <v>0</v>
      </c>
      <c r="K442" s="76">
        <f t="shared" si="39"/>
        <v>0</v>
      </c>
      <c r="L442" s="77">
        <f t="shared" si="40"/>
        <v>0</v>
      </c>
      <c r="M442" s="57"/>
    </row>
    <row r="443" spans="1:13" s="1" customFormat="1">
      <c r="A443" s="9">
        <f>+SUBTOTAL(3,$B$4:B443)</f>
        <v>14</v>
      </c>
      <c r="B443" s="68"/>
      <c r="C443" s="69"/>
      <c r="D443" s="70"/>
      <c r="E443" s="71"/>
      <c r="F443" s="71"/>
      <c r="G443" s="72">
        <f t="shared" si="41"/>
        <v>0</v>
      </c>
      <c r="H443" s="73"/>
      <c r="I443" s="74">
        <f t="shared" si="37"/>
        <v>0</v>
      </c>
      <c r="J443" s="75">
        <f t="shared" si="38"/>
        <v>0</v>
      </c>
      <c r="K443" s="76">
        <f t="shared" si="39"/>
        <v>0</v>
      </c>
      <c r="L443" s="77">
        <f t="shared" si="40"/>
        <v>0</v>
      </c>
      <c r="M443" s="57"/>
    </row>
    <row r="444" spans="1:13" s="1" customFormat="1">
      <c r="A444" s="9">
        <f>+SUBTOTAL(3,$B$4:B444)</f>
        <v>14</v>
      </c>
      <c r="B444" s="68"/>
      <c r="C444" s="69"/>
      <c r="D444" s="70"/>
      <c r="E444" s="71"/>
      <c r="F444" s="71"/>
      <c r="G444" s="72">
        <f t="shared" si="41"/>
        <v>0</v>
      </c>
      <c r="H444" s="73"/>
      <c r="I444" s="74">
        <f t="shared" si="37"/>
        <v>0</v>
      </c>
      <c r="J444" s="75">
        <f t="shared" si="38"/>
        <v>0</v>
      </c>
      <c r="K444" s="76">
        <f t="shared" si="39"/>
        <v>0</v>
      </c>
      <c r="L444" s="77">
        <f t="shared" si="40"/>
        <v>0</v>
      </c>
      <c r="M444" s="57"/>
    </row>
    <row r="445" spans="1:13" s="1" customFormat="1">
      <c r="A445" s="9">
        <f>+SUBTOTAL(3,$B$4:B445)</f>
        <v>14</v>
      </c>
      <c r="B445" s="68"/>
      <c r="C445" s="69"/>
      <c r="D445" s="70"/>
      <c r="E445" s="71"/>
      <c r="F445" s="71"/>
      <c r="G445" s="72">
        <f t="shared" si="41"/>
        <v>0</v>
      </c>
      <c r="H445" s="73"/>
      <c r="I445" s="74">
        <f t="shared" si="37"/>
        <v>0</v>
      </c>
      <c r="J445" s="75">
        <f t="shared" si="38"/>
        <v>0</v>
      </c>
      <c r="K445" s="76">
        <f t="shared" si="39"/>
        <v>0</v>
      </c>
      <c r="L445" s="77">
        <f t="shared" si="40"/>
        <v>0</v>
      </c>
      <c r="M445" s="57"/>
    </row>
    <row r="446" spans="1:13" s="1" customFormat="1">
      <c r="A446" s="9">
        <f>+SUBTOTAL(3,$B$4:B446)</f>
        <v>14</v>
      </c>
      <c r="B446" s="68"/>
      <c r="C446" s="69"/>
      <c r="D446" s="70"/>
      <c r="E446" s="71"/>
      <c r="F446" s="71"/>
      <c r="G446" s="72">
        <f t="shared" si="41"/>
        <v>0</v>
      </c>
      <c r="H446" s="73"/>
      <c r="I446" s="74">
        <f t="shared" si="37"/>
        <v>0</v>
      </c>
      <c r="J446" s="75">
        <f t="shared" si="38"/>
        <v>0</v>
      </c>
      <c r="K446" s="76">
        <f t="shared" si="39"/>
        <v>0</v>
      </c>
      <c r="L446" s="77">
        <f t="shared" si="40"/>
        <v>0</v>
      </c>
      <c r="M446" s="57"/>
    </row>
    <row r="447" spans="1:13" s="1" customFormat="1">
      <c r="A447" s="9">
        <f>+SUBTOTAL(3,$B$4:B447)</f>
        <v>14</v>
      </c>
      <c r="B447" s="68"/>
      <c r="C447" s="69"/>
      <c r="D447" s="70"/>
      <c r="E447" s="71"/>
      <c r="F447" s="71"/>
      <c r="G447" s="72">
        <f t="shared" si="41"/>
        <v>0</v>
      </c>
      <c r="H447" s="73"/>
      <c r="I447" s="74">
        <f t="shared" si="37"/>
        <v>0</v>
      </c>
      <c r="J447" s="75">
        <f t="shared" si="38"/>
        <v>0</v>
      </c>
      <c r="K447" s="76">
        <f t="shared" si="39"/>
        <v>0</v>
      </c>
      <c r="L447" s="77">
        <f t="shared" si="40"/>
        <v>0</v>
      </c>
      <c r="M447" s="57"/>
    </row>
    <row r="448" spans="1:13" s="1" customFormat="1">
      <c r="A448" s="9">
        <f>+SUBTOTAL(3,$B$4:B448)</f>
        <v>14</v>
      </c>
      <c r="B448" s="68"/>
      <c r="C448" s="69"/>
      <c r="D448" s="70"/>
      <c r="E448" s="71"/>
      <c r="F448" s="71"/>
      <c r="G448" s="72">
        <f t="shared" si="41"/>
        <v>0</v>
      </c>
      <c r="H448" s="73"/>
      <c r="I448" s="74">
        <f t="shared" si="37"/>
        <v>0</v>
      </c>
      <c r="J448" s="75">
        <f t="shared" si="38"/>
        <v>0</v>
      </c>
      <c r="K448" s="76">
        <f t="shared" si="39"/>
        <v>0</v>
      </c>
      <c r="L448" s="77">
        <f t="shared" si="40"/>
        <v>0</v>
      </c>
      <c r="M448" s="57"/>
    </row>
    <row r="449" spans="1:13" s="1" customFormat="1">
      <c r="A449" s="9">
        <f>+SUBTOTAL(3,$B$4:B449)</f>
        <v>14</v>
      </c>
      <c r="B449" s="68"/>
      <c r="C449" s="69"/>
      <c r="D449" s="70"/>
      <c r="E449" s="71"/>
      <c r="F449" s="71"/>
      <c r="G449" s="72">
        <f t="shared" si="41"/>
        <v>0</v>
      </c>
      <c r="H449" s="73"/>
      <c r="I449" s="74">
        <f t="shared" si="37"/>
        <v>0</v>
      </c>
      <c r="J449" s="75">
        <f t="shared" si="38"/>
        <v>0</v>
      </c>
      <c r="K449" s="76">
        <f t="shared" si="39"/>
        <v>0</v>
      </c>
      <c r="L449" s="77">
        <f t="shared" si="40"/>
        <v>0</v>
      </c>
      <c r="M449" s="57"/>
    </row>
    <row r="450" spans="1:13" s="1" customFormat="1">
      <c r="A450" s="9">
        <f>+SUBTOTAL(3,$B$4:B450)</f>
        <v>14</v>
      </c>
      <c r="B450" s="68"/>
      <c r="C450" s="69"/>
      <c r="D450" s="70"/>
      <c r="E450" s="71"/>
      <c r="F450" s="71"/>
      <c r="G450" s="72">
        <f t="shared" si="41"/>
        <v>0</v>
      </c>
      <c r="H450" s="73"/>
      <c r="I450" s="74">
        <f t="shared" si="37"/>
        <v>0</v>
      </c>
      <c r="J450" s="75">
        <f t="shared" si="38"/>
        <v>0</v>
      </c>
      <c r="K450" s="76">
        <f t="shared" si="39"/>
        <v>0</v>
      </c>
      <c r="L450" s="77">
        <f t="shared" si="40"/>
        <v>0</v>
      </c>
      <c r="M450" s="57"/>
    </row>
    <row r="451" spans="1:13" s="1" customFormat="1">
      <c r="A451" s="9">
        <f>+SUBTOTAL(3,$B$4:B451)</f>
        <v>14</v>
      </c>
      <c r="B451" s="68"/>
      <c r="C451" s="69"/>
      <c r="D451" s="70"/>
      <c r="E451" s="71"/>
      <c r="F451" s="71"/>
      <c r="G451" s="72">
        <f t="shared" si="41"/>
        <v>0</v>
      </c>
      <c r="H451" s="73"/>
      <c r="I451" s="74">
        <f t="shared" si="37"/>
        <v>0</v>
      </c>
      <c r="J451" s="75">
        <f t="shared" si="38"/>
        <v>0</v>
      </c>
      <c r="K451" s="76">
        <f t="shared" si="39"/>
        <v>0</v>
      </c>
      <c r="L451" s="77">
        <f t="shared" si="40"/>
        <v>0</v>
      </c>
      <c r="M451" s="57"/>
    </row>
    <row r="452" spans="1:13" s="1" customFormat="1">
      <c r="A452" s="9">
        <f>+SUBTOTAL(3,$B$4:B452)</f>
        <v>14</v>
      </c>
      <c r="B452" s="68"/>
      <c r="C452" s="69"/>
      <c r="D452" s="70"/>
      <c r="E452" s="71"/>
      <c r="F452" s="71"/>
      <c r="G452" s="72">
        <f t="shared" si="41"/>
        <v>0</v>
      </c>
      <c r="H452" s="73"/>
      <c r="I452" s="74">
        <f t="shared" si="37"/>
        <v>0</v>
      </c>
      <c r="J452" s="75">
        <f t="shared" si="38"/>
        <v>0</v>
      </c>
      <c r="K452" s="76">
        <f t="shared" si="39"/>
        <v>0</v>
      </c>
      <c r="L452" s="77">
        <f t="shared" si="40"/>
        <v>0</v>
      </c>
      <c r="M452" s="57"/>
    </row>
    <row r="453" spans="1:13" s="1" customFormat="1">
      <c r="A453" s="9">
        <f>+SUBTOTAL(3,$B$4:B453)</f>
        <v>14</v>
      </c>
      <c r="B453" s="68"/>
      <c r="C453" s="69"/>
      <c r="D453" s="70"/>
      <c r="E453" s="71"/>
      <c r="F453" s="71"/>
      <c r="G453" s="72">
        <f t="shared" si="41"/>
        <v>0</v>
      </c>
      <c r="H453" s="73"/>
      <c r="I453" s="74">
        <f t="shared" ref="I453:I499" si="42">+IF(D453,100%)*(F453&gt;D453)*(F453-D453)</f>
        <v>0</v>
      </c>
      <c r="J453" s="75">
        <f t="shared" ref="J453:J499" si="43">+IF(D453,100%)*(D453&gt;F453)*(D453-F453)</f>
        <v>0</v>
      </c>
      <c r="K453" s="76">
        <f t="shared" ref="K453:K499" si="44">SUM(D453:E453)*H453</f>
        <v>0</v>
      </c>
      <c r="L453" s="77">
        <f t="shared" ref="L453:L499" si="45">+E453*H453</f>
        <v>0</v>
      </c>
      <c r="M453" s="57"/>
    </row>
    <row r="454" spans="1:13" s="1" customFormat="1">
      <c r="A454" s="9">
        <f>+SUBTOTAL(3,$B$4:B454)</f>
        <v>14</v>
      </c>
      <c r="B454" s="68"/>
      <c r="C454" s="69"/>
      <c r="D454" s="70"/>
      <c r="E454" s="71"/>
      <c r="F454" s="71"/>
      <c r="G454" s="72">
        <f t="shared" si="41"/>
        <v>0</v>
      </c>
      <c r="H454" s="73"/>
      <c r="I454" s="74">
        <f t="shared" si="42"/>
        <v>0</v>
      </c>
      <c r="J454" s="75">
        <f t="shared" si="43"/>
        <v>0</v>
      </c>
      <c r="K454" s="76">
        <f t="shared" si="44"/>
        <v>0</v>
      </c>
      <c r="L454" s="77">
        <f t="shared" si="45"/>
        <v>0</v>
      </c>
      <c r="M454" s="57"/>
    </row>
    <row r="455" spans="1:13" s="1" customFormat="1">
      <c r="A455" s="9">
        <f>+SUBTOTAL(3,$B$4:B455)</f>
        <v>14</v>
      </c>
      <c r="B455" s="68"/>
      <c r="C455" s="69"/>
      <c r="D455" s="70"/>
      <c r="E455" s="71"/>
      <c r="F455" s="71"/>
      <c r="G455" s="72">
        <f t="shared" si="41"/>
        <v>0</v>
      </c>
      <c r="H455" s="73"/>
      <c r="I455" s="74">
        <f t="shared" si="42"/>
        <v>0</v>
      </c>
      <c r="J455" s="75">
        <f t="shared" si="43"/>
        <v>0</v>
      </c>
      <c r="K455" s="76">
        <f t="shared" si="44"/>
        <v>0</v>
      </c>
      <c r="L455" s="77">
        <f t="shared" si="45"/>
        <v>0</v>
      </c>
      <c r="M455" s="57"/>
    </row>
    <row r="456" spans="1:13" s="1" customFormat="1">
      <c r="A456" s="9">
        <f>+SUBTOTAL(3,$B$4:B456)</f>
        <v>14</v>
      </c>
      <c r="B456" s="68"/>
      <c r="C456" s="69"/>
      <c r="D456" s="70"/>
      <c r="E456" s="71"/>
      <c r="F456" s="71"/>
      <c r="G456" s="72">
        <f t="shared" ref="G456:G499" si="46">+F456-E456</f>
        <v>0</v>
      </c>
      <c r="H456" s="73"/>
      <c r="I456" s="74">
        <f t="shared" si="42"/>
        <v>0</v>
      </c>
      <c r="J456" s="75">
        <f t="shared" si="43"/>
        <v>0</v>
      </c>
      <c r="K456" s="76">
        <f t="shared" si="44"/>
        <v>0</v>
      </c>
      <c r="L456" s="77">
        <f t="shared" si="45"/>
        <v>0</v>
      </c>
      <c r="M456" s="57"/>
    </row>
    <row r="457" spans="1:13" s="1" customFormat="1">
      <c r="A457" s="9">
        <f>+SUBTOTAL(3,$B$4:B457)</f>
        <v>14</v>
      </c>
      <c r="B457" s="68"/>
      <c r="C457" s="69"/>
      <c r="D457" s="70"/>
      <c r="E457" s="71"/>
      <c r="F457" s="71"/>
      <c r="G457" s="72">
        <f t="shared" si="46"/>
        <v>0</v>
      </c>
      <c r="H457" s="73"/>
      <c r="I457" s="74">
        <f t="shared" si="42"/>
        <v>0</v>
      </c>
      <c r="J457" s="75">
        <f t="shared" si="43"/>
        <v>0</v>
      </c>
      <c r="K457" s="76">
        <f t="shared" si="44"/>
        <v>0</v>
      </c>
      <c r="L457" s="77">
        <f t="shared" si="45"/>
        <v>0</v>
      </c>
      <c r="M457" s="57"/>
    </row>
    <row r="458" spans="1:13" s="1" customFormat="1">
      <c r="A458" s="9">
        <f>+SUBTOTAL(3,$B$4:B458)</f>
        <v>14</v>
      </c>
      <c r="B458" s="68"/>
      <c r="C458" s="69"/>
      <c r="D458" s="70"/>
      <c r="E458" s="71"/>
      <c r="F458" s="71"/>
      <c r="G458" s="72">
        <f t="shared" si="46"/>
        <v>0</v>
      </c>
      <c r="H458" s="73"/>
      <c r="I458" s="74">
        <f t="shared" si="42"/>
        <v>0</v>
      </c>
      <c r="J458" s="75">
        <f t="shared" si="43"/>
        <v>0</v>
      </c>
      <c r="K458" s="76">
        <f t="shared" si="44"/>
        <v>0</v>
      </c>
      <c r="L458" s="77">
        <f t="shared" si="45"/>
        <v>0</v>
      </c>
      <c r="M458" s="57"/>
    </row>
    <row r="459" spans="1:13" s="1" customFormat="1">
      <c r="A459" s="9">
        <f>+SUBTOTAL(3,$B$4:B459)</f>
        <v>14</v>
      </c>
      <c r="B459" s="68"/>
      <c r="C459" s="69"/>
      <c r="D459" s="70"/>
      <c r="E459" s="71"/>
      <c r="F459" s="71"/>
      <c r="G459" s="72">
        <f t="shared" si="46"/>
        <v>0</v>
      </c>
      <c r="H459" s="73"/>
      <c r="I459" s="74">
        <f t="shared" si="42"/>
        <v>0</v>
      </c>
      <c r="J459" s="75">
        <f t="shared" si="43"/>
        <v>0</v>
      </c>
      <c r="K459" s="76">
        <f t="shared" si="44"/>
        <v>0</v>
      </c>
      <c r="L459" s="77">
        <f t="shared" si="45"/>
        <v>0</v>
      </c>
      <c r="M459" s="57"/>
    </row>
    <row r="460" spans="1:13" s="1" customFormat="1">
      <c r="A460" s="9">
        <f>+SUBTOTAL(3,$B$4:B460)</f>
        <v>14</v>
      </c>
      <c r="B460" s="68"/>
      <c r="C460" s="69"/>
      <c r="D460" s="70"/>
      <c r="E460" s="71"/>
      <c r="F460" s="71"/>
      <c r="G460" s="72">
        <f t="shared" si="46"/>
        <v>0</v>
      </c>
      <c r="H460" s="73"/>
      <c r="I460" s="74">
        <f t="shared" si="42"/>
        <v>0</v>
      </c>
      <c r="J460" s="75">
        <f t="shared" si="43"/>
        <v>0</v>
      </c>
      <c r="K460" s="76">
        <f t="shared" si="44"/>
        <v>0</v>
      </c>
      <c r="L460" s="77">
        <f t="shared" si="45"/>
        <v>0</v>
      </c>
      <c r="M460" s="57"/>
    </row>
    <row r="461" spans="1:13" s="1" customFormat="1">
      <c r="A461" s="9">
        <f>+SUBTOTAL(3,$B$4:B461)</f>
        <v>14</v>
      </c>
      <c r="B461" s="68"/>
      <c r="C461" s="69"/>
      <c r="D461" s="70"/>
      <c r="E461" s="71"/>
      <c r="F461" s="71"/>
      <c r="G461" s="72">
        <f t="shared" si="46"/>
        <v>0</v>
      </c>
      <c r="H461" s="73"/>
      <c r="I461" s="74">
        <f t="shared" si="42"/>
        <v>0</v>
      </c>
      <c r="J461" s="75">
        <f t="shared" si="43"/>
        <v>0</v>
      </c>
      <c r="K461" s="76">
        <f t="shared" si="44"/>
        <v>0</v>
      </c>
      <c r="L461" s="77">
        <f t="shared" si="45"/>
        <v>0</v>
      </c>
      <c r="M461" s="57"/>
    </row>
    <row r="462" spans="1:13" s="1" customFormat="1">
      <c r="A462" s="9">
        <f>+SUBTOTAL(3,$B$4:B462)</f>
        <v>14</v>
      </c>
      <c r="B462" s="68"/>
      <c r="C462" s="69"/>
      <c r="D462" s="70"/>
      <c r="E462" s="71"/>
      <c r="F462" s="71"/>
      <c r="G462" s="72">
        <f t="shared" si="46"/>
        <v>0</v>
      </c>
      <c r="H462" s="73"/>
      <c r="I462" s="74">
        <f t="shared" si="42"/>
        <v>0</v>
      </c>
      <c r="J462" s="75">
        <f t="shared" si="43"/>
        <v>0</v>
      </c>
      <c r="K462" s="76">
        <f t="shared" si="44"/>
        <v>0</v>
      </c>
      <c r="L462" s="77">
        <f t="shared" si="45"/>
        <v>0</v>
      </c>
      <c r="M462" s="57"/>
    </row>
    <row r="463" spans="1:13" s="1" customFormat="1">
      <c r="A463" s="9">
        <f>+SUBTOTAL(3,$B$4:B463)</f>
        <v>14</v>
      </c>
      <c r="B463" s="68"/>
      <c r="C463" s="69"/>
      <c r="D463" s="70"/>
      <c r="E463" s="71"/>
      <c r="F463" s="71"/>
      <c r="G463" s="72">
        <f t="shared" si="46"/>
        <v>0</v>
      </c>
      <c r="H463" s="73"/>
      <c r="I463" s="74">
        <f t="shared" si="42"/>
        <v>0</v>
      </c>
      <c r="J463" s="75">
        <f t="shared" si="43"/>
        <v>0</v>
      </c>
      <c r="K463" s="76">
        <f t="shared" si="44"/>
        <v>0</v>
      </c>
      <c r="L463" s="77">
        <f t="shared" si="45"/>
        <v>0</v>
      </c>
      <c r="M463" s="57"/>
    </row>
    <row r="464" spans="1:13" s="1" customFormat="1">
      <c r="A464" s="9">
        <f>+SUBTOTAL(3,$B$4:B464)</f>
        <v>14</v>
      </c>
      <c r="B464" s="68"/>
      <c r="C464" s="69"/>
      <c r="D464" s="70"/>
      <c r="E464" s="71"/>
      <c r="F464" s="71"/>
      <c r="G464" s="72">
        <f t="shared" si="46"/>
        <v>0</v>
      </c>
      <c r="H464" s="73"/>
      <c r="I464" s="74">
        <f t="shared" si="42"/>
        <v>0</v>
      </c>
      <c r="J464" s="75">
        <f t="shared" si="43"/>
        <v>0</v>
      </c>
      <c r="K464" s="76">
        <f t="shared" si="44"/>
        <v>0</v>
      </c>
      <c r="L464" s="77">
        <f t="shared" si="45"/>
        <v>0</v>
      </c>
      <c r="M464" s="57"/>
    </row>
    <row r="465" spans="1:13" s="1" customFormat="1">
      <c r="A465" s="9">
        <f>+SUBTOTAL(3,$B$4:B465)</f>
        <v>14</v>
      </c>
      <c r="B465" s="68"/>
      <c r="C465" s="69"/>
      <c r="D465" s="70"/>
      <c r="E465" s="71"/>
      <c r="F465" s="71"/>
      <c r="G465" s="72">
        <f t="shared" si="46"/>
        <v>0</v>
      </c>
      <c r="H465" s="73"/>
      <c r="I465" s="74">
        <f t="shared" si="42"/>
        <v>0</v>
      </c>
      <c r="J465" s="75">
        <f t="shared" si="43"/>
        <v>0</v>
      </c>
      <c r="K465" s="76">
        <f t="shared" si="44"/>
        <v>0</v>
      </c>
      <c r="L465" s="77">
        <f t="shared" si="45"/>
        <v>0</v>
      </c>
      <c r="M465" s="57"/>
    </row>
    <row r="466" spans="1:13" s="1" customFormat="1">
      <c r="A466" s="9">
        <f>+SUBTOTAL(3,$B$4:B466)</f>
        <v>14</v>
      </c>
      <c r="B466" s="68"/>
      <c r="C466" s="69"/>
      <c r="D466" s="70"/>
      <c r="E466" s="71"/>
      <c r="F466" s="71"/>
      <c r="G466" s="72">
        <f t="shared" si="46"/>
        <v>0</v>
      </c>
      <c r="H466" s="73"/>
      <c r="I466" s="74">
        <f t="shared" si="42"/>
        <v>0</v>
      </c>
      <c r="J466" s="75">
        <f t="shared" si="43"/>
        <v>0</v>
      </c>
      <c r="K466" s="76">
        <f t="shared" si="44"/>
        <v>0</v>
      </c>
      <c r="L466" s="77">
        <f t="shared" si="45"/>
        <v>0</v>
      </c>
      <c r="M466" s="57"/>
    </row>
    <row r="467" spans="1:13" s="1" customFormat="1">
      <c r="A467" s="9">
        <f>+SUBTOTAL(3,$B$4:B467)</f>
        <v>14</v>
      </c>
      <c r="B467" s="68"/>
      <c r="C467" s="69"/>
      <c r="D467" s="70"/>
      <c r="E467" s="71"/>
      <c r="F467" s="71"/>
      <c r="G467" s="72">
        <f t="shared" si="46"/>
        <v>0</v>
      </c>
      <c r="H467" s="73"/>
      <c r="I467" s="74">
        <f t="shared" si="42"/>
        <v>0</v>
      </c>
      <c r="J467" s="75">
        <f t="shared" si="43"/>
        <v>0</v>
      </c>
      <c r="K467" s="76">
        <f t="shared" si="44"/>
        <v>0</v>
      </c>
      <c r="L467" s="77">
        <f t="shared" si="45"/>
        <v>0</v>
      </c>
      <c r="M467" s="57"/>
    </row>
    <row r="468" spans="1:13" s="1" customFormat="1">
      <c r="A468" s="9">
        <f>+SUBTOTAL(3,$B$4:B468)</f>
        <v>14</v>
      </c>
      <c r="B468" s="68"/>
      <c r="C468" s="69"/>
      <c r="D468" s="70"/>
      <c r="E468" s="71"/>
      <c r="F468" s="71"/>
      <c r="G468" s="72">
        <f t="shared" si="46"/>
        <v>0</v>
      </c>
      <c r="H468" s="73"/>
      <c r="I468" s="74">
        <f t="shared" si="42"/>
        <v>0</v>
      </c>
      <c r="J468" s="75">
        <f t="shared" si="43"/>
        <v>0</v>
      </c>
      <c r="K468" s="76">
        <f t="shared" si="44"/>
        <v>0</v>
      </c>
      <c r="L468" s="77">
        <f t="shared" si="45"/>
        <v>0</v>
      </c>
      <c r="M468" s="57"/>
    </row>
    <row r="469" spans="1:13" s="1" customFormat="1">
      <c r="A469" s="9">
        <f>+SUBTOTAL(3,$B$4:B469)</f>
        <v>14</v>
      </c>
      <c r="B469" s="68"/>
      <c r="C469" s="69"/>
      <c r="D469" s="70"/>
      <c r="E469" s="71"/>
      <c r="F469" s="71"/>
      <c r="G469" s="72">
        <f t="shared" si="46"/>
        <v>0</v>
      </c>
      <c r="H469" s="73"/>
      <c r="I469" s="74">
        <f t="shared" si="42"/>
        <v>0</v>
      </c>
      <c r="J469" s="75">
        <f t="shared" si="43"/>
        <v>0</v>
      </c>
      <c r="K469" s="76">
        <f t="shared" si="44"/>
        <v>0</v>
      </c>
      <c r="L469" s="77">
        <f t="shared" si="45"/>
        <v>0</v>
      </c>
      <c r="M469" s="57"/>
    </row>
    <row r="470" spans="1:13" s="1" customFormat="1">
      <c r="A470" s="9">
        <f>+SUBTOTAL(3,$B$4:B470)</f>
        <v>14</v>
      </c>
      <c r="B470" s="68"/>
      <c r="C470" s="69"/>
      <c r="D470" s="70"/>
      <c r="E470" s="71"/>
      <c r="F470" s="71"/>
      <c r="G470" s="72">
        <f t="shared" si="46"/>
        <v>0</v>
      </c>
      <c r="H470" s="73"/>
      <c r="I470" s="74">
        <f t="shared" si="42"/>
        <v>0</v>
      </c>
      <c r="J470" s="75">
        <f t="shared" si="43"/>
        <v>0</v>
      </c>
      <c r="K470" s="76">
        <f t="shared" si="44"/>
        <v>0</v>
      </c>
      <c r="L470" s="77">
        <f t="shared" si="45"/>
        <v>0</v>
      </c>
      <c r="M470" s="57"/>
    </row>
    <row r="471" spans="1:13" s="1" customFormat="1">
      <c r="A471" s="9">
        <f>+SUBTOTAL(3,$B$4:B471)</f>
        <v>14</v>
      </c>
      <c r="B471" s="68"/>
      <c r="C471" s="69"/>
      <c r="D471" s="70"/>
      <c r="E471" s="71"/>
      <c r="F471" s="71"/>
      <c r="G471" s="72">
        <f t="shared" si="46"/>
        <v>0</v>
      </c>
      <c r="H471" s="73"/>
      <c r="I471" s="74">
        <f t="shared" si="42"/>
        <v>0</v>
      </c>
      <c r="J471" s="75">
        <f t="shared" si="43"/>
        <v>0</v>
      </c>
      <c r="K471" s="76">
        <f t="shared" si="44"/>
        <v>0</v>
      </c>
      <c r="L471" s="77">
        <f t="shared" si="45"/>
        <v>0</v>
      </c>
      <c r="M471" s="57"/>
    </row>
    <row r="472" spans="1:13" s="1" customFormat="1">
      <c r="A472" s="9">
        <f>+SUBTOTAL(3,$B$4:B472)</f>
        <v>14</v>
      </c>
      <c r="B472" s="68"/>
      <c r="C472" s="69"/>
      <c r="D472" s="70"/>
      <c r="E472" s="71"/>
      <c r="F472" s="71"/>
      <c r="G472" s="72">
        <f t="shared" si="46"/>
        <v>0</v>
      </c>
      <c r="H472" s="73"/>
      <c r="I472" s="74">
        <f t="shared" si="42"/>
        <v>0</v>
      </c>
      <c r="J472" s="75">
        <f t="shared" si="43"/>
        <v>0</v>
      </c>
      <c r="K472" s="76">
        <f t="shared" si="44"/>
        <v>0</v>
      </c>
      <c r="L472" s="77">
        <f t="shared" si="45"/>
        <v>0</v>
      </c>
      <c r="M472" s="57"/>
    </row>
    <row r="473" spans="1:13" s="1" customFormat="1">
      <c r="A473" s="9">
        <f>+SUBTOTAL(3,$B$4:B473)</f>
        <v>14</v>
      </c>
      <c r="B473" s="68"/>
      <c r="C473" s="69"/>
      <c r="D473" s="70"/>
      <c r="E473" s="71"/>
      <c r="F473" s="71"/>
      <c r="G473" s="72">
        <f t="shared" si="46"/>
        <v>0</v>
      </c>
      <c r="H473" s="73"/>
      <c r="I473" s="74">
        <f t="shared" si="42"/>
        <v>0</v>
      </c>
      <c r="J473" s="75">
        <f t="shared" si="43"/>
        <v>0</v>
      </c>
      <c r="K473" s="76">
        <f t="shared" si="44"/>
        <v>0</v>
      </c>
      <c r="L473" s="77">
        <f t="shared" si="45"/>
        <v>0</v>
      </c>
      <c r="M473" s="57"/>
    </row>
    <row r="474" spans="1:13" s="1" customFormat="1">
      <c r="A474" s="9">
        <f>+SUBTOTAL(3,$B$4:B474)</f>
        <v>14</v>
      </c>
      <c r="B474" s="68"/>
      <c r="C474" s="69"/>
      <c r="D474" s="70"/>
      <c r="E474" s="71"/>
      <c r="F474" s="71"/>
      <c r="G474" s="72">
        <f t="shared" si="46"/>
        <v>0</v>
      </c>
      <c r="H474" s="73"/>
      <c r="I474" s="74">
        <f t="shared" si="42"/>
        <v>0</v>
      </c>
      <c r="J474" s="75">
        <f t="shared" si="43"/>
        <v>0</v>
      </c>
      <c r="K474" s="76">
        <f t="shared" si="44"/>
        <v>0</v>
      </c>
      <c r="L474" s="77">
        <f t="shared" si="45"/>
        <v>0</v>
      </c>
      <c r="M474" s="57"/>
    </row>
    <row r="475" spans="1:13" s="1" customFormat="1">
      <c r="A475" s="9">
        <f>+SUBTOTAL(3,$B$4:B475)</f>
        <v>14</v>
      </c>
      <c r="B475" s="68"/>
      <c r="C475" s="69"/>
      <c r="D475" s="70"/>
      <c r="E475" s="71"/>
      <c r="F475" s="71"/>
      <c r="G475" s="72">
        <f t="shared" si="46"/>
        <v>0</v>
      </c>
      <c r="H475" s="73"/>
      <c r="I475" s="74">
        <f t="shared" si="42"/>
        <v>0</v>
      </c>
      <c r="J475" s="75">
        <f t="shared" si="43"/>
        <v>0</v>
      </c>
      <c r="K475" s="76">
        <f t="shared" si="44"/>
        <v>0</v>
      </c>
      <c r="L475" s="77">
        <f t="shared" si="45"/>
        <v>0</v>
      </c>
      <c r="M475" s="57"/>
    </row>
    <row r="476" spans="1:13" s="1" customFormat="1">
      <c r="A476" s="9">
        <f>+SUBTOTAL(3,$B$4:B476)</f>
        <v>14</v>
      </c>
      <c r="B476" s="68"/>
      <c r="C476" s="69"/>
      <c r="D476" s="70"/>
      <c r="E476" s="71"/>
      <c r="F476" s="71"/>
      <c r="G476" s="72">
        <f t="shared" si="46"/>
        <v>0</v>
      </c>
      <c r="H476" s="73"/>
      <c r="I476" s="74">
        <f t="shared" si="42"/>
        <v>0</v>
      </c>
      <c r="J476" s="75">
        <f t="shared" si="43"/>
        <v>0</v>
      </c>
      <c r="K476" s="76">
        <f t="shared" si="44"/>
        <v>0</v>
      </c>
      <c r="L476" s="77">
        <f t="shared" si="45"/>
        <v>0</v>
      </c>
      <c r="M476" s="57"/>
    </row>
    <row r="477" spans="1:13" s="1" customFormat="1">
      <c r="A477" s="9">
        <f>+SUBTOTAL(3,$B$4:B477)</f>
        <v>14</v>
      </c>
      <c r="B477" s="68"/>
      <c r="C477" s="69"/>
      <c r="D477" s="70"/>
      <c r="E477" s="71"/>
      <c r="F477" s="71"/>
      <c r="G477" s="72">
        <f t="shared" si="46"/>
        <v>0</v>
      </c>
      <c r="H477" s="73"/>
      <c r="I477" s="74">
        <f t="shared" si="42"/>
        <v>0</v>
      </c>
      <c r="J477" s="75">
        <f t="shared" si="43"/>
        <v>0</v>
      </c>
      <c r="K477" s="76">
        <f t="shared" si="44"/>
        <v>0</v>
      </c>
      <c r="L477" s="77">
        <f t="shared" si="45"/>
        <v>0</v>
      </c>
      <c r="M477" s="57"/>
    </row>
    <row r="478" spans="1:13" s="1" customFormat="1">
      <c r="A478" s="9">
        <f>+SUBTOTAL(3,$B$4:B478)</f>
        <v>14</v>
      </c>
      <c r="B478" s="68"/>
      <c r="C478" s="69"/>
      <c r="D478" s="70"/>
      <c r="E478" s="71"/>
      <c r="F478" s="71"/>
      <c r="G478" s="72">
        <f t="shared" si="46"/>
        <v>0</v>
      </c>
      <c r="H478" s="73"/>
      <c r="I478" s="74">
        <f t="shared" si="42"/>
        <v>0</v>
      </c>
      <c r="J478" s="75">
        <f t="shared" si="43"/>
        <v>0</v>
      </c>
      <c r="K478" s="76">
        <f t="shared" si="44"/>
        <v>0</v>
      </c>
      <c r="L478" s="77">
        <f t="shared" si="45"/>
        <v>0</v>
      </c>
      <c r="M478" s="57"/>
    </row>
    <row r="479" spans="1:13" s="1" customFormat="1">
      <c r="A479" s="9">
        <f>+SUBTOTAL(3,$B$4:B479)</f>
        <v>14</v>
      </c>
      <c r="B479" s="68"/>
      <c r="C479" s="69"/>
      <c r="D479" s="70"/>
      <c r="E479" s="71"/>
      <c r="F479" s="71"/>
      <c r="G479" s="72">
        <f t="shared" si="46"/>
        <v>0</v>
      </c>
      <c r="H479" s="73"/>
      <c r="I479" s="74">
        <f t="shared" si="42"/>
        <v>0</v>
      </c>
      <c r="J479" s="75">
        <f t="shared" si="43"/>
        <v>0</v>
      </c>
      <c r="K479" s="76">
        <f t="shared" si="44"/>
        <v>0</v>
      </c>
      <c r="L479" s="77">
        <f t="shared" si="45"/>
        <v>0</v>
      </c>
      <c r="M479" s="57"/>
    </row>
    <row r="480" spans="1:13" s="1" customFormat="1">
      <c r="A480" s="9">
        <f>+SUBTOTAL(3,$B$4:B480)</f>
        <v>14</v>
      </c>
      <c r="B480" s="68"/>
      <c r="C480" s="69"/>
      <c r="D480" s="70"/>
      <c r="E480" s="71"/>
      <c r="F480" s="71"/>
      <c r="G480" s="72">
        <f t="shared" si="46"/>
        <v>0</v>
      </c>
      <c r="H480" s="73"/>
      <c r="I480" s="74">
        <f t="shared" si="42"/>
        <v>0</v>
      </c>
      <c r="J480" s="75">
        <f t="shared" si="43"/>
        <v>0</v>
      </c>
      <c r="K480" s="76">
        <f t="shared" si="44"/>
        <v>0</v>
      </c>
      <c r="L480" s="77">
        <f t="shared" si="45"/>
        <v>0</v>
      </c>
      <c r="M480" s="57"/>
    </row>
    <row r="481" spans="1:13" s="1" customFormat="1">
      <c r="A481" s="9">
        <f>+SUBTOTAL(3,$B$4:B481)</f>
        <v>14</v>
      </c>
      <c r="B481" s="68"/>
      <c r="C481" s="69"/>
      <c r="D481" s="70"/>
      <c r="E481" s="71"/>
      <c r="F481" s="71"/>
      <c r="G481" s="72">
        <f t="shared" si="46"/>
        <v>0</v>
      </c>
      <c r="H481" s="73"/>
      <c r="I481" s="74">
        <f t="shared" si="42"/>
        <v>0</v>
      </c>
      <c r="J481" s="75">
        <f t="shared" si="43"/>
        <v>0</v>
      </c>
      <c r="K481" s="76">
        <f t="shared" si="44"/>
        <v>0</v>
      </c>
      <c r="L481" s="77">
        <f t="shared" si="45"/>
        <v>0</v>
      </c>
      <c r="M481" s="57"/>
    </row>
    <row r="482" spans="1:13" s="1" customFormat="1">
      <c r="A482" s="9">
        <f>+SUBTOTAL(3,$B$4:B482)</f>
        <v>14</v>
      </c>
      <c r="B482" s="68"/>
      <c r="C482" s="69"/>
      <c r="D482" s="70"/>
      <c r="E482" s="71"/>
      <c r="F482" s="71"/>
      <c r="G482" s="72">
        <f t="shared" si="46"/>
        <v>0</v>
      </c>
      <c r="H482" s="73"/>
      <c r="I482" s="74">
        <f t="shared" si="42"/>
        <v>0</v>
      </c>
      <c r="J482" s="75">
        <f t="shared" si="43"/>
        <v>0</v>
      </c>
      <c r="K482" s="76">
        <f t="shared" si="44"/>
        <v>0</v>
      </c>
      <c r="L482" s="77">
        <f t="shared" si="45"/>
        <v>0</v>
      </c>
      <c r="M482" s="57"/>
    </row>
    <row r="483" spans="1:13" s="1" customFormat="1">
      <c r="A483" s="9">
        <f>+SUBTOTAL(3,$B$4:B483)</f>
        <v>14</v>
      </c>
      <c r="B483" s="68"/>
      <c r="C483" s="69"/>
      <c r="D483" s="70"/>
      <c r="E483" s="71"/>
      <c r="F483" s="71"/>
      <c r="G483" s="72">
        <f t="shared" si="46"/>
        <v>0</v>
      </c>
      <c r="H483" s="73"/>
      <c r="I483" s="74">
        <f t="shared" si="42"/>
        <v>0</v>
      </c>
      <c r="J483" s="75">
        <f t="shared" si="43"/>
        <v>0</v>
      </c>
      <c r="K483" s="76">
        <f t="shared" si="44"/>
        <v>0</v>
      </c>
      <c r="L483" s="77">
        <f t="shared" si="45"/>
        <v>0</v>
      </c>
      <c r="M483" s="57"/>
    </row>
    <row r="484" spans="1:13" s="1" customFormat="1">
      <c r="A484" s="9">
        <f>+SUBTOTAL(3,$B$4:B484)</f>
        <v>14</v>
      </c>
      <c r="B484" s="68"/>
      <c r="C484" s="69"/>
      <c r="D484" s="70"/>
      <c r="E484" s="71"/>
      <c r="F484" s="71"/>
      <c r="G484" s="72">
        <f t="shared" si="46"/>
        <v>0</v>
      </c>
      <c r="H484" s="73"/>
      <c r="I484" s="74">
        <f t="shared" si="42"/>
        <v>0</v>
      </c>
      <c r="J484" s="75">
        <f t="shared" si="43"/>
        <v>0</v>
      </c>
      <c r="K484" s="76">
        <f t="shared" si="44"/>
        <v>0</v>
      </c>
      <c r="L484" s="77">
        <f t="shared" si="45"/>
        <v>0</v>
      </c>
      <c r="M484" s="57"/>
    </row>
    <row r="485" spans="1:13" s="1" customFormat="1">
      <c r="A485" s="9">
        <f>+SUBTOTAL(3,$B$4:B485)</f>
        <v>14</v>
      </c>
      <c r="B485" s="68"/>
      <c r="C485" s="69"/>
      <c r="D485" s="70"/>
      <c r="E485" s="71"/>
      <c r="F485" s="71"/>
      <c r="G485" s="72">
        <f t="shared" si="46"/>
        <v>0</v>
      </c>
      <c r="H485" s="73"/>
      <c r="I485" s="74">
        <f t="shared" si="42"/>
        <v>0</v>
      </c>
      <c r="J485" s="75">
        <f t="shared" si="43"/>
        <v>0</v>
      </c>
      <c r="K485" s="76">
        <f t="shared" si="44"/>
        <v>0</v>
      </c>
      <c r="L485" s="77">
        <f t="shared" si="45"/>
        <v>0</v>
      </c>
      <c r="M485" s="57"/>
    </row>
    <row r="486" spans="1:13" s="1" customFormat="1">
      <c r="A486" s="9">
        <f>+SUBTOTAL(3,$B$4:B486)</f>
        <v>14</v>
      </c>
      <c r="B486" s="68"/>
      <c r="C486" s="69"/>
      <c r="D486" s="70"/>
      <c r="E486" s="71"/>
      <c r="F486" s="71"/>
      <c r="G486" s="72">
        <f t="shared" si="46"/>
        <v>0</v>
      </c>
      <c r="H486" s="73"/>
      <c r="I486" s="74">
        <f t="shared" si="42"/>
        <v>0</v>
      </c>
      <c r="J486" s="75">
        <f t="shared" si="43"/>
        <v>0</v>
      </c>
      <c r="K486" s="76">
        <f t="shared" si="44"/>
        <v>0</v>
      </c>
      <c r="L486" s="77">
        <f t="shared" si="45"/>
        <v>0</v>
      </c>
      <c r="M486" s="57"/>
    </row>
    <row r="487" spans="1:13" s="1" customFormat="1">
      <c r="A487" s="9">
        <f>+SUBTOTAL(3,$B$4:B487)</f>
        <v>14</v>
      </c>
      <c r="B487" s="68"/>
      <c r="C487" s="69"/>
      <c r="D487" s="70"/>
      <c r="E487" s="71"/>
      <c r="F487" s="71"/>
      <c r="G487" s="72">
        <f t="shared" si="46"/>
        <v>0</v>
      </c>
      <c r="H487" s="73"/>
      <c r="I487" s="74">
        <f t="shared" si="42"/>
        <v>0</v>
      </c>
      <c r="J487" s="75">
        <f t="shared" si="43"/>
        <v>0</v>
      </c>
      <c r="K487" s="76">
        <f t="shared" si="44"/>
        <v>0</v>
      </c>
      <c r="L487" s="77">
        <f t="shared" si="45"/>
        <v>0</v>
      </c>
      <c r="M487" s="57"/>
    </row>
    <row r="488" spans="1:13" s="1" customFormat="1">
      <c r="A488" s="9">
        <f>+SUBTOTAL(3,$B$4:B488)</f>
        <v>14</v>
      </c>
      <c r="B488" s="68"/>
      <c r="C488" s="69"/>
      <c r="D488" s="70"/>
      <c r="E488" s="71"/>
      <c r="F488" s="71"/>
      <c r="G488" s="72">
        <f t="shared" si="46"/>
        <v>0</v>
      </c>
      <c r="H488" s="73"/>
      <c r="I488" s="74">
        <f t="shared" si="42"/>
        <v>0</v>
      </c>
      <c r="J488" s="75">
        <f t="shared" si="43"/>
        <v>0</v>
      </c>
      <c r="K488" s="76">
        <f t="shared" si="44"/>
        <v>0</v>
      </c>
      <c r="L488" s="77">
        <f t="shared" si="45"/>
        <v>0</v>
      </c>
      <c r="M488" s="57"/>
    </row>
    <row r="489" spans="1:13" s="1" customFormat="1">
      <c r="A489" s="9">
        <f>+SUBTOTAL(3,$B$4:B489)</f>
        <v>14</v>
      </c>
      <c r="B489" s="68"/>
      <c r="C489" s="69"/>
      <c r="D489" s="70"/>
      <c r="E489" s="71"/>
      <c r="F489" s="71"/>
      <c r="G489" s="72">
        <f t="shared" si="46"/>
        <v>0</v>
      </c>
      <c r="H489" s="73"/>
      <c r="I489" s="74">
        <f t="shared" si="42"/>
        <v>0</v>
      </c>
      <c r="J489" s="75">
        <f t="shared" si="43"/>
        <v>0</v>
      </c>
      <c r="K489" s="76">
        <f t="shared" si="44"/>
        <v>0</v>
      </c>
      <c r="L489" s="77">
        <f t="shared" si="45"/>
        <v>0</v>
      </c>
      <c r="M489" s="57"/>
    </row>
    <row r="490" spans="1:13" s="1" customFormat="1">
      <c r="A490" s="9">
        <f>+SUBTOTAL(3,$B$4:B490)</f>
        <v>14</v>
      </c>
      <c r="B490" s="68"/>
      <c r="C490" s="69"/>
      <c r="D490" s="70"/>
      <c r="E490" s="71"/>
      <c r="F490" s="71"/>
      <c r="G490" s="72">
        <f t="shared" si="46"/>
        <v>0</v>
      </c>
      <c r="H490" s="73"/>
      <c r="I490" s="74">
        <f t="shared" si="42"/>
        <v>0</v>
      </c>
      <c r="J490" s="75">
        <f t="shared" si="43"/>
        <v>0</v>
      </c>
      <c r="K490" s="76">
        <f t="shared" si="44"/>
        <v>0</v>
      </c>
      <c r="L490" s="77">
        <f t="shared" si="45"/>
        <v>0</v>
      </c>
      <c r="M490" s="57"/>
    </row>
    <row r="491" spans="1:13" s="1" customFormat="1">
      <c r="A491" s="9">
        <f>+SUBTOTAL(3,$B$4:B491)</f>
        <v>14</v>
      </c>
      <c r="B491" s="68"/>
      <c r="C491" s="69"/>
      <c r="D491" s="70"/>
      <c r="E491" s="71"/>
      <c r="F491" s="71"/>
      <c r="G491" s="72">
        <f t="shared" si="46"/>
        <v>0</v>
      </c>
      <c r="H491" s="73"/>
      <c r="I491" s="74">
        <f t="shared" si="42"/>
        <v>0</v>
      </c>
      <c r="J491" s="75">
        <f t="shared" si="43"/>
        <v>0</v>
      </c>
      <c r="K491" s="76">
        <f t="shared" si="44"/>
        <v>0</v>
      </c>
      <c r="L491" s="77">
        <f t="shared" si="45"/>
        <v>0</v>
      </c>
      <c r="M491" s="57"/>
    </row>
    <row r="492" spans="1:13" s="1" customFormat="1">
      <c r="A492" s="9">
        <f>+SUBTOTAL(3,$B$4:B492)</f>
        <v>14</v>
      </c>
      <c r="B492" s="68"/>
      <c r="C492" s="69"/>
      <c r="D492" s="70"/>
      <c r="E492" s="71"/>
      <c r="F492" s="71"/>
      <c r="G492" s="72">
        <f t="shared" si="46"/>
        <v>0</v>
      </c>
      <c r="H492" s="73"/>
      <c r="I492" s="74">
        <f t="shared" si="42"/>
        <v>0</v>
      </c>
      <c r="J492" s="75">
        <f t="shared" si="43"/>
        <v>0</v>
      </c>
      <c r="K492" s="76">
        <f t="shared" si="44"/>
        <v>0</v>
      </c>
      <c r="L492" s="77">
        <f t="shared" si="45"/>
        <v>0</v>
      </c>
      <c r="M492" s="57"/>
    </row>
    <row r="493" spans="1:13" s="1" customFormat="1">
      <c r="A493" s="9">
        <f>+SUBTOTAL(3,$B$4:B493)</f>
        <v>14</v>
      </c>
      <c r="B493" s="68"/>
      <c r="C493" s="69"/>
      <c r="D493" s="70"/>
      <c r="E493" s="71"/>
      <c r="F493" s="71"/>
      <c r="G493" s="72">
        <f t="shared" si="46"/>
        <v>0</v>
      </c>
      <c r="H493" s="73"/>
      <c r="I493" s="74">
        <f t="shared" si="42"/>
        <v>0</v>
      </c>
      <c r="J493" s="75">
        <f t="shared" si="43"/>
        <v>0</v>
      </c>
      <c r="K493" s="76">
        <f t="shared" si="44"/>
        <v>0</v>
      </c>
      <c r="L493" s="77">
        <f t="shared" si="45"/>
        <v>0</v>
      </c>
      <c r="M493" s="57"/>
    </row>
    <row r="494" spans="1:13" s="1" customFormat="1">
      <c r="A494" s="9">
        <f>+SUBTOTAL(3,$B$4:B494)</f>
        <v>14</v>
      </c>
      <c r="B494" s="68"/>
      <c r="C494" s="69"/>
      <c r="D494" s="70"/>
      <c r="E494" s="71"/>
      <c r="F494" s="71"/>
      <c r="G494" s="72">
        <f t="shared" si="46"/>
        <v>0</v>
      </c>
      <c r="H494" s="73"/>
      <c r="I494" s="74">
        <f t="shared" si="42"/>
        <v>0</v>
      </c>
      <c r="J494" s="75">
        <f t="shared" si="43"/>
        <v>0</v>
      </c>
      <c r="K494" s="76">
        <f t="shared" si="44"/>
        <v>0</v>
      </c>
      <c r="L494" s="77">
        <f t="shared" si="45"/>
        <v>0</v>
      </c>
      <c r="M494" s="57"/>
    </row>
    <row r="495" spans="1:13" s="1" customFormat="1">
      <c r="A495" s="9">
        <f>+SUBTOTAL(3,$B$4:B495)</f>
        <v>14</v>
      </c>
      <c r="B495" s="68"/>
      <c r="C495" s="69"/>
      <c r="D495" s="70"/>
      <c r="E495" s="71"/>
      <c r="F495" s="71"/>
      <c r="G495" s="72">
        <f t="shared" si="46"/>
        <v>0</v>
      </c>
      <c r="H495" s="73"/>
      <c r="I495" s="74">
        <f t="shared" si="42"/>
        <v>0</v>
      </c>
      <c r="J495" s="75">
        <f t="shared" si="43"/>
        <v>0</v>
      </c>
      <c r="K495" s="76">
        <f t="shared" si="44"/>
        <v>0</v>
      </c>
      <c r="L495" s="77">
        <f t="shared" si="45"/>
        <v>0</v>
      </c>
      <c r="M495" s="57"/>
    </row>
    <row r="496" spans="1:13" s="1" customFormat="1">
      <c r="A496" s="9">
        <f>+SUBTOTAL(3,$B$4:B496)</f>
        <v>14</v>
      </c>
      <c r="B496" s="68"/>
      <c r="C496" s="69"/>
      <c r="D496" s="70"/>
      <c r="E496" s="71"/>
      <c r="F496" s="71"/>
      <c r="G496" s="72">
        <f t="shared" si="46"/>
        <v>0</v>
      </c>
      <c r="H496" s="73"/>
      <c r="I496" s="74">
        <f t="shared" si="42"/>
        <v>0</v>
      </c>
      <c r="J496" s="75">
        <f t="shared" si="43"/>
        <v>0</v>
      </c>
      <c r="K496" s="76">
        <f t="shared" si="44"/>
        <v>0</v>
      </c>
      <c r="L496" s="77">
        <f t="shared" si="45"/>
        <v>0</v>
      </c>
      <c r="M496" s="57"/>
    </row>
    <row r="497" spans="1:13" s="1" customFormat="1">
      <c r="A497" s="9">
        <f>+SUBTOTAL(3,$B$4:B497)</f>
        <v>14</v>
      </c>
      <c r="B497" s="68"/>
      <c r="C497" s="69"/>
      <c r="D497" s="70"/>
      <c r="E497" s="71"/>
      <c r="F497" s="71"/>
      <c r="G497" s="72">
        <f t="shared" si="46"/>
        <v>0</v>
      </c>
      <c r="H497" s="73"/>
      <c r="I497" s="74">
        <f t="shared" si="42"/>
        <v>0</v>
      </c>
      <c r="J497" s="75">
        <f t="shared" si="43"/>
        <v>0</v>
      </c>
      <c r="K497" s="76">
        <f t="shared" si="44"/>
        <v>0</v>
      </c>
      <c r="L497" s="77">
        <f t="shared" si="45"/>
        <v>0</v>
      </c>
      <c r="M497" s="57"/>
    </row>
    <row r="498" spans="1:13" s="1" customFormat="1">
      <c r="A498" s="9">
        <f>+SUBTOTAL(3,$B$4:B498)</f>
        <v>14</v>
      </c>
      <c r="B498" s="17"/>
      <c r="C498" s="8"/>
      <c r="D498" s="19"/>
      <c r="E498" s="24"/>
      <c r="F498" s="24"/>
      <c r="G498" s="59">
        <f t="shared" si="46"/>
        <v>0</v>
      </c>
      <c r="H498" s="26"/>
      <c r="I498" s="27">
        <f t="shared" si="42"/>
        <v>0</v>
      </c>
      <c r="J498" s="28">
        <f t="shared" si="43"/>
        <v>0</v>
      </c>
      <c r="K498" s="54">
        <f t="shared" si="44"/>
        <v>0</v>
      </c>
      <c r="L498" s="53">
        <f t="shared" si="45"/>
        <v>0</v>
      </c>
      <c r="M498" s="57"/>
    </row>
    <row r="499" spans="1:13" s="1" customFormat="1" ht="17.25" thickBot="1">
      <c r="A499" s="9">
        <f>+SUBTOTAL(3,$B$4:B499)</f>
        <v>14</v>
      </c>
      <c r="B499" s="17"/>
      <c r="C499" s="8"/>
      <c r="D499" s="19"/>
      <c r="E499" s="24"/>
      <c r="F499" s="24"/>
      <c r="G499" s="59">
        <f t="shared" si="46"/>
        <v>0</v>
      </c>
      <c r="H499" s="26"/>
      <c r="I499" s="27">
        <f t="shared" si="42"/>
        <v>0</v>
      </c>
      <c r="J499" s="28">
        <f t="shared" si="43"/>
        <v>0</v>
      </c>
      <c r="K499" s="54">
        <f t="shared" si="44"/>
        <v>0</v>
      </c>
      <c r="L499" s="53">
        <f t="shared" si="45"/>
        <v>0</v>
      </c>
      <c r="M499" s="57"/>
    </row>
    <row r="500" spans="1:13" s="35" customFormat="1" ht="15.75" thickBot="1">
      <c r="A500" s="30">
        <f>SUM(A4:A499)</f>
        <v>6325</v>
      </c>
      <c r="B500" s="30">
        <v>0</v>
      </c>
      <c r="C500" s="30">
        <f>+COUNT(9,C4:C499)</f>
        <v>1</v>
      </c>
      <c r="D500" s="30">
        <f t="shared" ref="D500:L500" si="47">SUM(D4:D499)</f>
        <v>185.99999999999997</v>
      </c>
      <c r="E500" s="31">
        <f t="shared" si="47"/>
        <v>0</v>
      </c>
      <c r="F500" s="31">
        <f t="shared" si="47"/>
        <v>179.09999999999997</v>
      </c>
      <c r="G500" s="31">
        <f t="shared" si="47"/>
        <v>12.3</v>
      </c>
      <c r="H500" s="30">
        <f t="shared" si="47"/>
        <v>19769</v>
      </c>
      <c r="I500" s="32">
        <f t="shared" si="47"/>
        <v>6.3999999999999968</v>
      </c>
      <c r="J500" s="33">
        <f t="shared" si="47"/>
        <v>13.299999999999995</v>
      </c>
      <c r="K500" s="34">
        <f t="shared" si="47"/>
        <v>30250.75</v>
      </c>
      <c r="L500" s="34">
        <f t="shared" si="47"/>
        <v>27828</v>
      </c>
      <c r="M500" s="57"/>
    </row>
    <row r="501" spans="1:13">
      <c r="G501" s="7"/>
      <c r="H501" s="7"/>
      <c r="I501" s="7"/>
      <c r="J501" s="7"/>
      <c r="K501" s="7"/>
      <c r="L501" s="7"/>
    </row>
    <row r="502" spans="1:13">
      <c r="G502" s="7"/>
      <c r="H502" s="7"/>
      <c r="I502" s="7"/>
      <c r="J502" s="7"/>
      <c r="K502" s="7"/>
      <c r="L502" s="7"/>
    </row>
    <row r="503" spans="1:13">
      <c r="G503" s="7"/>
      <c r="H503" s="7"/>
      <c r="I503" s="7"/>
      <c r="J503" s="7"/>
      <c r="K503" s="7"/>
      <c r="L503" s="7"/>
    </row>
    <row r="504" spans="1:13">
      <c r="G504" s="7"/>
      <c r="H504" s="7"/>
      <c r="I504" s="7"/>
      <c r="J504" s="7"/>
      <c r="K504" s="7"/>
      <c r="L504" s="7"/>
    </row>
    <row r="505" spans="1:13">
      <c r="G505" s="7"/>
      <c r="H505" s="7"/>
      <c r="I505" s="7"/>
      <c r="J505" s="7"/>
      <c r="K505" s="7"/>
      <c r="L505" s="7"/>
    </row>
    <row r="506" spans="1:13">
      <c r="G506" s="7"/>
      <c r="H506" s="7"/>
      <c r="I506" s="7"/>
      <c r="J506" s="7"/>
      <c r="K506" s="7"/>
      <c r="L506" s="7"/>
    </row>
    <row r="507" spans="1:13">
      <c r="G507" s="7"/>
      <c r="H507" s="7"/>
      <c r="I507" s="7"/>
      <c r="J507" s="7"/>
      <c r="K507" s="7"/>
      <c r="L507" s="7"/>
    </row>
    <row r="508" spans="1:13">
      <c r="G508" s="7"/>
      <c r="H508" s="7"/>
      <c r="I508" s="7"/>
      <c r="J508" s="7"/>
      <c r="K508" s="7"/>
      <c r="L508" s="7"/>
    </row>
    <row r="509" spans="1:13">
      <c r="G509" s="7"/>
      <c r="H509" s="7"/>
      <c r="I509" s="7"/>
      <c r="J509" s="7"/>
      <c r="K509" s="7"/>
      <c r="L509" s="7"/>
    </row>
    <row r="510" spans="1:13">
      <c r="G510" s="7"/>
      <c r="H510" s="7"/>
      <c r="I510" s="7"/>
      <c r="J510" s="7"/>
      <c r="K510" s="7"/>
      <c r="L510" s="7"/>
    </row>
    <row r="511" spans="1:13">
      <c r="G511" s="7"/>
      <c r="H511" s="7"/>
      <c r="I511" s="7"/>
      <c r="J511" s="7"/>
      <c r="K511" s="7"/>
      <c r="L511" s="7"/>
    </row>
    <row r="512" spans="1:13">
      <c r="G512" s="7"/>
      <c r="H512" s="7"/>
      <c r="I512" s="7"/>
      <c r="J512" s="7"/>
      <c r="K512" s="7"/>
      <c r="L512" s="7"/>
    </row>
    <row r="513" spans="7:12">
      <c r="G513" s="7"/>
      <c r="H513" s="7"/>
      <c r="I513" s="7"/>
      <c r="J513" s="7"/>
      <c r="K513" s="7"/>
      <c r="L513" s="7"/>
    </row>
    <row r="514" spans="7:12">
      <c r="G514" s="7"/>
      <c r="H514" s="7"/>
      <c r="I514" s="7"/>
      <c r="J514" s="7"/>
      <c r="K514" s="7"/>
      <c r="L514" s="7"/>
    </row>
    <row r="515" spans="7:12">
      <c r="G515" s="7"/>
      <c r="H515" s="7"/>
      <c r="I515" s="7"/>
      <c r="J515" s="7"/>
      <c r="K515" s="7"/>
      <c r="L515" s="7"/>
    </row>
    <row r="516" spans="7:12">
      <c r="G516" s="7"/>
      <c r="H516" s="7"/>
      <c r="I516" s="7"/>
      <c r="J516" s="7"/>
      <c r="K516" s="7"/>
      <c r="L516" s="7"/>
    </row>
    <row r="517" spans="7:12">
      <c r="G517" s="7"/>
      <c r="H517" s="7"/>
      <c r="I517" s="7"/>
      <c r="J517" s="7"/>
      <c r="K517" s="7"/>
      <c r="L517" s="7"/>
    </row>
    <row r="518" spans="7:12">
      <c r="G518" s="7"/>
      <c r="H518" s="7"/>
      <c r="I518" s="7"/>
      <c r="J518" s="7"/>
      <c r="K518" s="7"/>
      <c r="L518" s="7"/>
    </row>
    <row r="519" spans="7:12">
      <c r="G519" s="7"/>
      <c r="H519" s="7"/>
      <c r="I519" s="7"/>
      <c r="J519" s="7"/>
      <c r="K519" s="7"/>
      <c r="L519" s="7"/>
    </row>
    <row r="520" spans="7:12">
      <c r="G520" s="7"/>
      <c r="H520" s="7"/>
      <c r="I520" s="7"/>
      <c r="J520" s="7"/>
      <c r="K520" s="7"/>
      <c r="L520" s="7"/>
    </row>
    <row r="521" spans="7:12">
      <c r="G521" s="7"/>
      <c r="H521" s="7"/>
      <c r="I521" s="7"/>
      <c r="J521" s="7"/>
      <c r="K521" s="7"/>
      <c r="L521" s="7"/>
    </row>
    <row r="522" spans="7:12">
      <c r="G522" s="7"/>
      <c r="H522" s="7"/>
      <c r="I522" s="7"/>
      <c r="J522" s="7"/>
      <c r="K522" s="7"/>
      <c r="L522" s="7"/>
    </row>
    <row r="523" spans="7:12">
      <c r="G523" s="7"/>
      <c r="H523" s="7"/>
      <c r="I523" s="7"/>
      <c r="J523" s="7"/>
      <c r="K523" s="7"/>
      <c r="L523" s="7"/>
    </row>
    <row r="524" spans="7:12">
      <c r="G524" s="7"/>
      <c r="H524" s="7"/>
      <c r="I524" s="7"/>
      <c r="J524" s="7"/>
      <c r="K524" s="7"/>
      <c r="L524" s="7"/>
    </row>
    <row r="525" spans="7:12">
      <c r="G525" s="7"/>
      <c r="H525" s="7"/>
      <c r="I525" s="7"/>
      <c r="J525" s="7"/>
      <c r="K525" s="7"/>
      <c r="L525" s="7"/>
    </row>
    <row r="526" spans="7:12">
      <c r="G526" s="7"/>
      <c r="H526" s="7"/>
      <c r="I526" s="7"/>
      <c r="J526" s="7"/>
      <c r="K526" s="7"/>
      <c r="L526" s="7"/>
    </row>
    <row r="527" spans="7:12">
      <c r="G527" s="7"/>
      <c r="H527" s="7"/>
      <c r="I527" s="7"/>
      <c r="J527" s="7"/>
      <c r="K527" s="7"/>
      <c r="L527" s="7"/>
    </row>
    <row r="528" spans="7:12">
      <c r="G528" s="7"/>
      <c r="H528" s="7"/>
      <c r="I528" s="7"/>
      <c r="J528" s="7"/>
      <c r="K528" s="7"/>
      <c r="L528" s="7"/>
    </row>
    <row r="529" spans="7:12">
      <c r="G529" s="7"/>
      <c r="H529" s="7"/>
      <c r="I529" s="7"/>
      <c r="J529" s="7"/>
      <c r="K529" s="7"/>
      <c r="L529" s="7"/>
    </row>
    <row r="530" spans="7:12">
      <c r="G530" s="7"/>
      <c r="H530" s="7"/>
      <c r="I530" s="7"/>
      <c r="J530" s="7"/>
      <c r="K530" s="7"/>
      <c r="L530" s="7"/>
    </row>
    <row r="531" spans="7:12">
      <c r="G531" s="7"/>
      <c r="H531" s="7"/>
      <c r="I531" s="7"/>
      <c r="J531" s="7"/>
      <c r="K531" s="7"/>
      <c r="L531" s="7"/>
    </row>
    <row r="532" spans="7:12">
      <c r="G532" s="7"/>
      <c r="H532" s="7"/>
      <c r="I532" s="7"/>
      <c r="J532" s="7"/>
      <c r="K532" s="7"/>
      <c r="L532" s="7"/>
    </row>
    <row r="533" spans="7:12">
      <c r="G533" s="7"/>
      <c r="H533" s="7"/>
      <c r="I533" s="7"/>
      <c r="J533" s="7"/>
      <c r="K533" s="7"/>
      <c r="L533" s="7"/>
    </row>
    <row r="534" spans="7:12">
      <c r="G534" s="7"/>
      <c r="H534" s="7"/>
      <c r="I534" s="7"/>
      <c r="J534" s="7"/>
      <c r="K534" s="7"/>
      <c r="L534" s="7"/>
    </row>
    <row r="535" spans="7:12">
      <c r="G535" s="7"/>
      <c r="H535" s="7"/>
      <c r="I535" s="7"/>
      <c r="J535" s="7"/>
      <c r="K535" s="7"/>
      <c r="L535" s="7"/>
    </row>
    <row r="536" spans="7:12">
      <c r="G536" s="7"/>
      <c r="H536" s="7"/>
      <c r="I536" s="7"/>
      <c r="J536" s="7"/>
      <c r="K536" s="7"/>
      <c r="L536" s="7"/>
    </row>
    <row r="537" spans="7:12">
      <c r="G537" s="7"/>
      <c r="H537" s="7"/>
      <c r="I537" s="7"/>
      <c r="J537" s="7"/>
      <c r="K537" s="7"/>
      <c r="L537" s="7"/>
    </row>
    <row r="538" spans="7:12">
      <c r="G538" s="7"/>
      <c r="H538" s="7"/>
      <c r="I538" s="7"/>
      <c r="J538" s="7"/>
      <c r="K538" s="7"/>
      <c r="L538" s="7"/>
    </row>
    <row r="539" spans="7:12">
      <c r="G539" s="7"/>
      <c r="H539" s="7"/>
      <c r="I539" s="7"/>
      <c r="J539" s="7"/>
      <c r="K539" s="7"/>
      <c r="L539" s="7"/>
    </row>
    <row r="540" spans="7:12">
      <c r="G540" s="7"/>
      <c r="H540" s="7"/>
      <c r="I540" s="7"/>
      <c r="J540" s="7"/>
      <c r="K540" s="7"/>
      <c r="L540" s="7"/>
    </row>
    <row r="541" spans="7:12">
      <c r="G541" s="7"/>
      <c r="H541" s="7"/>
      <c r="I541" s="7"/>
      <c r="J541" s="7"/>
      <c r="K541" s="7"/>
      <c r="L541" s="7"/>
    </row>
    <row r="542" spans="7:12">
      <c r="G542" s="7"/>
      <c r="H542" s="7"/>
      <c r="I542" s="7"/>
      <c r="J542" s="7"/>
      <c r="K542" s="7"/>
      <c r="L542" s="7"/>
    </row>
    <row r="543" spans="7:12">
      <c r="G543" s="7"/>
      <c r="H543" s="7"/>
      <c r="I543" s="7"/>
      <c r="J543" s="7"/>
      <c r="K543" s="7"/>
      <c r="L543" s="7"/>
    </row>
    <row r="544" spans="7:12">
      <c r="G544" s="7"/>
      <c r="H544" s="7"/>
      <c r="I544" s="7"/>
      <c r="J544" s="7"/>
      <c r="K544" s="7"/>
      <c r="L544" s="7"/>
    </row>
    <row r="545" spans="7:12">
      <c r="G545" s="7"/>
      <c r="H545" s="7"/>
      <c r="I545" s="7"/>
      <c r="J545" s="7"/>
      <c r="K545" s="7"/>
      <c r="L545" s="7"/>
    </row>
    <row r="546" spans="7:12">
      <c r="G546" s="7"/>
      <c r="H546" s="7"/>
      <c r="I546" s="7"/>
      <c r="J546" s="7"/>
      <c r="K546" s="7"/>
      <c r="L546" s="7"/>
    </row>
    <row r="547" spans="7:12">
      <c r="G547" s="7"/>
      <c r="H547" s="7"/>
      <c r="I547" s="7"/>
      <c r="J547" s="7"/>
      <c r="K547" s="7"/>
      <c r="L547" s="7"/>
    </row>
    <row r="548" spans="7:12">
      <c r="G548" s="7"/>
      <c r="H548" s="7"/>
      <c r="I548" s="7"/>
      <c r="J548" s="7"/>
      <c r="K548" s="7"/>
      <c r="L548" s="7"/>
    </row>
    <row r="549" spans="7:12">
      <c r="G549" s="7"/>
      <c r="H549" s="7"/>
      <c r="I549" s="7"/>
      <c r="J549" s="7"/>
      <c r="K549" s="7"/>
      <c r="L549" s="7"/>
    </row>
    <row r="550" spans="7:12">
      <c r="G550" s="7"/>
      <c r="H550" s="7"/>
      <c r="I550" s="7"/>
      <c r="J550" s="7"/>
      <c r="K550" s="7"/>
      <c r="L550" s="7"/>
    </row>
    <row r="551" spans="7:12">
      <c r="G551" s="7"/>
      <c r="H551" s="7"/>
      <c r="I551" s="7"/>
      <c r="J551" s="7"/>
      <c r="K551" s="7"/>
      <c r="L551" s="7"/>
    </row>
    <row r="552" spans="7:12">
      <c r="G552" s="7"/>
      <c r="H552" s="7"/>
      <c r="I552" s="7"/>
      <c r="J552" s="7"/>
      <c r="K552" s="7"/>
      <c r="L552" s="7"/>
    </row>
    <row r="553" spans="7:12">
      <c r="G553" s="7"/>
      <c r="H553" s="7"/>
      <c r="I553" s="7"/>
      <c r="J553" s="7"/>
      <c r="K553" s="7"/>
      <c r="L553" s="7"/>
    </row>
    <row r="554" spans="7:12">
      <c r="G554" s="7"/>
      <c r="H554" s="7"/>
      <c r="I554" s="7"/>
      <c r="J554" s="7"/>
      <c r="K554" s="7"/>
      <c r="L554" s="7"/>
    </row>
    <row r="555" spans="7:12">
      <c r="G555" s="7"/>
      <c r="H555" s="7"/>
      <c r="I555" s="7"/>
      <c r="J555" s="7"/>
      <c r="K555" s="7"/>
      <c r="L555" s="7"/>
    </row>
    <row r="556" spans="7:12">
      <c r="G556" s="7"/>
      <c r="H556" s="7"/>
      <c r="I556" s="7"/>
      <c r="J556" s="7"/>
      <c r="K556" s="7"/>
      <c r="L556" s="7"/>
    </row>
    <row r="557" spans="7:12">
      <c r="G557" s="7"/>
      <c r="H557" s="7"/>
      <c r="I557" s="7"/>
      <c r="J557" s="7"/>
      <c r="K557" s="7"/>
      <c r="L557" s="7"/>
    </row>
    <row r="558" spans="7:12">
      <c r="G558" s="7"/>
      <c r="H558" s="7"/>
      <c r="I558" s="7"/>
      <c r="J558" s="7"/>
      <c r="K558" s="7"/>
      <c r="L558" s="7"/>
    </row>
    <row r="559" spans="7:12">
      <c r="G559" s="7"/>
      <c r="H559" s="7"/>
      <c r="I559" s="7"/>
      <c r="J559" s="7"/>
      <c r="K559" s="7"/>
      <c r="L559" s="7"/>
    </row>
    <row r="560" spans="7:12">
      <c r="G560" s="7"/>
      <c r="H560" s="7"/>
      <c r="I560" s="7"/>
      <c r="J560" s="7"/>
      <c r="K560" s="7"/>
      <c r="L560" s="7"/>
    </row>
    <row r="561" spans="7:12">
      <c r="G561" s="7"/>
      <c r="H561" s="7"/>
      <c r="I561" s="7"/>
      <c r="J561" s="7"/>
      <c r="K561" s="7"/>
      <c r="L561" s="7"/>
    </row>
    <row r="562" spans="7:12">
      <c r="G562" s="7"/>
      <c r="H562" s="7"/>
      <c r="I562" s="7"/>
      <c r="J562" s="7"/>
      <c r="K562" s="7"/>
      <c r="L562" s="7"/>
    </row>
    <row r="563" spans="7:12">
      <c r="G563" s="7"/>
      <c r="H563" s="7"/>
      <c r="I563" s="7"/>
      <c r="J563" s="7"/>
      <c r="K563" s="7"/>
      <c r="L563" s="7"/>
    </row>
    <row r="564" spans="7:12">
      <c r="G564" s="7"/>
      <c r="H564" s="7"/>
      <c r="I564" s="7"/>
      <c r="J564" s="7"/>
      <c r="K564" s="7"/>
      <c r="L564" s="7"/>
    </row>
    <row r="565" spans="7:12">
      <c r="G565" s="7"/>
      <c r="H565" s="7"/>
      <c r="I565" s="7"/>
      <c r="J565" s="7"/>
      <c r="K565" s="7"/>
      <c r="L565" s="7"/>
    </row>
    <row r="566" spans="7:12">
      <c r="G566" s="7"/>
      <c r="H566" s="7"/>
      <c r="I566" s="7"/>
      <c r="J566" s="7"/>
      <c r="K566" s="7"/>
      <c r="L566" s="7"/>
    </row>
    <row r="567" spans="7:12">
      <c r="G567" s="7"/>
      <c r="H567" s="7"/>
      <c r="I567" s="7"/>
      <c r="J567" s="7"/>
      <c r="K567" s="7"/>
      <c r="L567" s="7"/>
    </row>
    <row r="568" spans="7:12">
      <c r="G568" s="7"/>
      <c r="H568" s="7"/>
      <c r="I568" s="7"/>
      <c r="J568" s="7"/>
      <c r="K568" s="7"/>
      <c r="L568" s="7"/>
    </row>
    <row r="569" spans="7:12">
      <c r="G569" s="7"/>
      <c r="H569" s="7"/>
      <c r="I569" s="7"/>
      <c r="J569" s="7"/>
      <c r="K569" s="7"/>
      <c r="L569" s="7"/>
    </row>
    <row r="570" spans="7:12">
      <c r="G570" s="7"/>
      <c r="H570" s="7"/>
      <c r="I570" s="7"/>
      <c r="J570" s="7"/>
      <c r="K570" s="7"/>
      <c r="L570" s="7"/>
    </row>
    <row r="571" spans="7:12">
      <c r="G571" s="7"/>
      <c r="H571" s="7"/>
      <c r="I571" s="7"/>
      <c r="J571" s="7"/>
      <c r="K571" s="7"/>
      <c r="L571" s="7"/>
    </row>
    <row r="572" spans="7:12">
      <c r="G572" s="7"/>
      <c r="H572" s="7"/>
      <c r="I572" s="7"/>
      <c r="J572" s="7"/>
      <c r="K572" s="7"/>
      <c r="L572" s="7"/>
    </row>
    <row r="573" spans="7:12">
      <c r="G573" s="7"/>
      <c r="H573" s="7"/>
      <c r="I573" s="7"/>
      <c r="J573" s="7"/>
      <c r="K573" s="7"/>
      <c r="L573" s="7"/>
    </row>
    <row r="574" spans="7:12">
      <c r="G574" s="7"/>
      <c r="H574" s="7"/>
      <c r="I574" s="7"/>
      <c r="J574" s="7"/>
      <c r="K574" s="7"/>
      <c r="L574" s="7"/>
    </row>
    <row r="575" spans="7:12">
      <c r="G575" s="7"/>
      <c r="H575" s="7"/>
      <c r="I575" s="7"/>
      <c r="J575" s="7"/>
      <c r="K575" s="7"/>
      <c r="L575" s="7"/>
    </row>
    <row r="576" spans="7:12">
      <c r="G576" s="7"/>
      <c r="H576" s="7"/>
      <c r="I576" s="7"/>
      <c r="J576" s="7"/>
      <c r="K576" s="7"/>
      <c r="L576" s="7"/>
    </row>
  </sheetData>
  <autoFilter ref="A3:L3"/>
  <mergeCells count="1">
    <mergeCell ref="A1:C2"/>
  </mergeCells>
  <printOptions horizontalCentered="1"/>
  <pageMargins left="0" right="0" top="0.39370078740157483" bottom="0" header="0" footer="0"/>
  <pageSetup paperSize="9"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view="pageBreakPreview" zoomScaleNormal="100" zoomScaleSheetLayoutView="100" workbookViewId="0">
      <selection activeCell="L4" sqref="L4"/>
    </sheetView>
  </sheetViews>
  <sheetFormatPr defaultRowHeight="15"/>
  <cols>
    <col min="1" max="2" width="9.140625" style="1"/>
    <col min="3" max="3" width="20.7109375" style="1" customWidth="1"/>
    <col min="4" max="4" width="10.85546875" style="1" bestFit="1" customWidth="1"/>
    <col min="5" max="5" width="9.7109375" style="1" bestFit="1" customWidth="1"/>
    <col min="6" max="6" width="9.7109375" style="1" customWidth="1"/>
    <col min="7" max="7" width="11.140625" style="1" bestFit="1" customWidth="1"/>
    <col min="8" max="9" width="10.85546875" style="1" bestFit="1" customWidth="1"/>
    <col min="10" max="10" width="9.5703125" style="1" bestFit="1" customWidth="1"/>
    <col min="11" max="11" width="10.7109375" style="1" bestFit="1" customWidth="1"/>
    <col min="12" max="12" width="10" style="1" customWidth="1"/>
    <col min="13" max="16384" width="9.140625" style="1"/>
  </cols>
  <sheetData>
    <row r="1" spans="1:14" customFormat="1" ht="27" customHeight="1" thickBot="1">
      <c r="A1" s="151" t="s">
        <v>9</v>
      </c>
      <c r="B1" s="152"/>
      <c r="C1" s="152"/>
      <c r="D1" s="42" t="s">
        <v>8</v>
      </c>
      <c r="E1" s="43" t="s">
        <v>6</v>
      </c>
      <c r="F1" s="44" t="s">
        <v>6</v>
      </c>
      <c r="G1" s="45" t="s">
        <v>7</v>
      </c>
      <c r="H1" s="46" t="s">
        <v>13</v>
      </c>
      <c r="I1" s="47" t="s">
        <v>14</v>
      </c>
      <c r="J1" s="48" t="s">
        <v>15</v>
      </c>
      <c r="K1" s="49" t="s">
        <v>17</v>
      </c>
      <c r="L1" s="91" t="s">
        <v>16</v>
      </c>
      <c r="M1" s="57"/>
    </row>
    <row r="2" spans="1:14" customFormat="1" ht="23.25" customHeight="1" thickTop="1" thickBot="1">
      <c r="A2" s="155"/>
      <c r="B2" s="156"/>
      <c r="C2" s="156"/>
      <c r="D2" s="102">
        <v>500</v>
      </c>
      <c r="E2" s="103">
        <f>+E498</f>
        <v>0</v>
      </c>
      <c r="F2" s="104">
        <f>+F498</f>
        <v>0</v>
      </c>
      <c r="G2" s="105">
        <f>+'Month Wise '!B38</f>
        <v>496.95</v>
      </c>
      <c r="H2" s="106">
        <f>IF(COUNTA(A3:A497)=0,"",MAX(A3:A497))</f>
        <v>1</v>
      </c>
      <c r="I2" s="107">
        <f>+D2+K25</f>
        <v>500</v>
      </c>
      <c r="J2" s="108">
        <f>+H498*J498</f>
        <v>0</v>
      </c>
      <c r="K2" s="109">
        <f>IF(COUNTA(B4:B50)=0,"",MAX(B4:B50))</f>
        <v>43775</v>
      </c>
      <c r="L2" s="110">
        <f>IF(COUNTA(B4:B497)=0,"",MAX(B4:B497))</f>
        <v>43775</v>
      </c>
      <c r="M2" s="57"/>
      <c r="N2">
        <f>+D2*'Month Wise '!AI12%</f>
        <v>0</v>
      </c>
    </row>
    <row r="3" spans="1:14" ht="50.25" thickBot="1">
      <c r="A3" s="117" t="s">
        <v>0</v>
      </c>
      <c r="B3" s="118" t="s">
        <v>1</v>
      </c>
      <c r="C3" s="118" t="s">
        <v>2</v>
      </c>
      <c r="D3" s="119" t="s">
        <v>49</v>
      </c>
      <c r="E3" s="118" t="s">
        <v>50</v>
      </c>
      <c r="F3" s="118" t="s">
        <v>51</v>
      </c>
      <c r="G3" s="119" t="s">
        <v>21</v>
      </c>
      <c r="H3" s="120" t="s">
        <v>3</v>
      </c>
      <c r="I3" s="119" t="s">
        <v>4</v>
      </c>
      <c r="J3" s="121" t="s">
        <v>5</v>
      </c>
      <c r="K3" s="121" t="s">
        <v>11</v>
      </c>
      <c r="L3" s="122" t="s">
        <v>12</v>
      </c>
    </row>
    <row r="4" spans="1:14" ht="30">
      <c r="A4" s="123">
        <f>SUBTOTAL(3,$B$4:B4)</f>
        <v>1</v>
      </c>
      <c r="B4" s="111">
        <v>43775</v>
      </c>
      <c r="C4" s="112" t="s">
        <v>48</v>
      </c>
      <c r="D4" s="113">
        <v>500</v>
      </c>
      <c r="E4" s="114">
        <v>2.5000000000000001E-3</v>
      </c>
      <c r="F4" s="115">
        <f>+D4*E4</f>
        <v>1.25</v>
      </c>
      <c r="G4" s="115">
        <f>+F4+D4</f>
        <v>501.25</v>
      </c>
      <c r="H4" s="116"/>
      <c r="I4" s="116"/>
      <c r="J4" s="116"/>
      <c r="K4" s="116">
        <f>+D2*'Month Wise '!AI12%</f>
        <v>0</v>
      </c>
      <c r="L4" s="124">
        <f>+G2-D2</f>
        <v>-3.0500000000000114</v>
      </c>
    </row>
    <row r="5" spans="1:14">
      <c r="A5" s="123">
        <f>SUBTOTAL(3,$B$4:B5)</f>
        <v>1</v>
      </c>
      <c r="B5" s="96"/>
      <c r="C5" s="97"/>
      <c r="D5" s="98"/>
      <c r="E5" s="99"/>
      <c r="F5" s="100"/>
      <c r="G5" s="100"/>
      <c r="H5" s="95"/>
      <c r="I5" s="95"/>
      <c r="J5" s="95"/>
      <c r="K5" s="95"/>
      <c r="L5" s="125"/>
    </row>
    <row r="6" spans="1:14">
      <c r="A6" s="123">
        <f>SUBTOTAL(3,$B$4:B6)</f>
        <v>1</v>
      </c>
      <c r="B6" s="96"/>
      <c r="C6" s="97"/>
      <c r="D6" s="98"/>
      <c r="E6" s="99"/>
      <c r="F6" s="100"/>
      <c r="G6" s="100"/>
      <c r="H6" s="95"/>
      <c r="I6" s="95"/>
      <c r="J6" s="95"/>
      <c r="K6" s="95"/>
      <c r="L6" s="125"/>
    </row>
    <row r="7" spans="1:14">
      <c r="A7" s="123">
        <f>SUBTOTAL(3,$B$4:B7)</f>
        <v>1</v>
      </c>
      <c r="B7" s="96"/>
      <c r="C7" s="97"/>
      <c r="D7" s="98"/>
      <c r="E7" s="99"/>
      <c r="F7" s="100"/>
      <c r="G7" s="100"/>
      <c r="H7" s="95"/>
      <c r="I7" s="95"/>
      <c r="J7" s="95"/>
      <c r="K7" s="95"/>
      <c r="L7" s="125"/>
    </row>
    <row r="8" spans="1:14">
      <c r="A8" s="123">
        <f>SUBTOTAL(3,$B$4:B8)</f>
        <v>1</v>
      </c>
      <c r="B8" s="96"/>
      <c r="C8" s="97"/>
      <c r="D8" s="98"/>
      <c r="E8" s="99"/>
      <c r="F8" s="100"/>
      <c r="G8" s="100"/>
      <c r="H8" s="95"/>
      <c r="I8" s="95"/>
      <c r="J8" s="95"/>
      <c r="K8" s="95"/>
      <c r="L8" s="125"/>
    </row>
    <row r="9" spans="1:14">
      <c r="A9" s="123">
        <f>SUBTOTAL(3,$B$4:B9)</f>
        <v>1</v>
      </c>
      <c r="B9" s="96"/>
      <c r="C9" s="97"/>
      <c r="D9" s="98"/>
      <c r="E9" s="99"/>
      <c r="F9" s="100"/>
      <c r="G9" s="100"/>
      <c r="H9" s="95"/>
      <c r="I9" s="95"/>
      <c r="J9" s="95"/>
      <c r="K9" s="95"/>
      <c r="L9" s="125"/>
    </row>
    <row r="10" spans="1:14">
      <c r="A10" s="123">
        <f>SUBTOTAL(3,$B$4:B10)</f>
        <v>1</v>
      </c>
      <c r="B10" s="96"/>
      <c r="C10" s="97"/>
      <c r="D10" s="98"/>
      <c r="E10" s="99"/>
      <c r="F10" s="100"/>
      <c r="G10" s="100"/>
      <c r="H10" s="95"/>
      <c r="I10" s="95"/>
      <c r="J10" s="95"/>
      <c r="K10" s="95"/>
      <c r="L10" s="125"/>
    </row>
    <row r="11" spans="1:14">
      <c r="A11" s="123">
        <f>SUBTOTAL(3,$B$4:B11)</f>
        <v>1</v>
      </c>
      <c r="B11" s="96"/>
      <c r="C11" s="97"/>
      <c r="D11" s="98"/>
      <c r="E11" s="99"/>
      <c r="F11" s="100"/>
      <c r="G11" s="100"/>
      <c r="H11" s="95"/>
      <c r="I11" s="95"/>
      <c r="J11" s="95"/>
      <c r="K11" s="95"/>
      <c r="L11" s="125"/>
    </row>
    <row r="12" spans="1:14">
      <c r="A12" s="123">
        <f>SUBTOTAL(3,$B$4:B12)</f>
        <v>1</v>
      </c>
      <c r="B12" s="96"/>
      <c r="C12" s="97"/>
      <c r="D12" s="98"/>
      <c r="E12" s="99"/>
      <c r="F12" s="100"/>
      <c r="G12" s="100"/>
      <c r="H12" s="95"/>
      <c r="I12" s="95"/>
      <c r="J12" s="95"/>
      <c r="K12" s="95"/>
      <c r="L12" s="125"/>
    </row>
    <row r="13" spans="1:14">
      <c r="A13" s="123">
        <f>SUBTOTAL(3,$B$4:B13)</f>
        <v>1</v>
      </c>
      <c r="B13" s="96"/>
      <c r="C13" s="97"/>
      <c r="D13" s="98"/>
      <c r="E13" s="99"/>
      <c r="F13" s="100"/>
      <c r="G13" s="100"/>
      <c r="H13" s="95"/>
      <c r="I13" s="95"/>
      <c r="J13" s="95"/>
      <c r="K13" s="95"/>
      <c r="L13" s="125"/>
    </row>
    <row r="14" spans="1:14">
      <c r="A14" s="123">
        <f>SUBTOTAL(3,$B$4:B14)</f>
        <v>1</v>
      </c>
      <c r="B14" s="96"/>
      <c r="C14" s="97"/>
      <c r="D14" s="98"/>
      <c r="E14" s="99"/>
      <c r="F14" s="100"/>
      <c r="G14" s="100"/>
      <c r="H14" s="95"/>
      <c r="I14" s="95"/>
      <c r="J14" s="95"/>
      <c r="K14" s="95"/>
      <c r="L14" s="125"/>
    </row>
    <row r="15" spans="1:14">
      <c r="A15" s="123">
        <f>SUBTOTAL(3,$B$4:B15)</f>
        <v>1</v>
      </c>
      <c r="B15" s="96"/>
      <c r="C15" s="97"/>
      <c r="D15" s="98"/>
      <c r="E15" s="99"/>
      <c r="F15" s="100"/>
      <c r="G15" s="100"/>
      <c r="H15" s="95"/>
      <c r="I15" s="95"/>
      <c r="J15" s="95"/>
      <c r="K15" s="95"/>
      <c r="L15" s="125"/>
    </row>
    <row r="16" spans="1:14">
      <c r="A16" s="123">
        <f>SUBTOTAL(3,$B$4:B16)</f>
        <v>1</v>
      </c>
      <c r="B16" s="96"/>
      <c r="C16" s="97"/>
      <c r="D16" s="98"/>
      <c r="E16" s="99"/>
      <c r="F16" s="100"/>
      <c r="G16" s="100"/>
      <c r="H16" s="95"/>
      <c r="I16" s="95"/>
      <c r="J16" s="95"/>
      <c r="K16" s="95"/>
      <c r="L16" s="125"/>
    </row>
    <row r="17" spans="1:12">
      <c r="A17" s="123">
        <f>SUBTOTAL(3,$B$4:B17)</f>
        <v>1</v>
      </c>
      <c r="B17" s="96"/>
      <c r="C17" s="97"/>
      <c r="D17" s="98"/>
      <c r="E17" s="99"/>
      <c r="F17" s="100"/>
      <c r="G17" s="100"/>
      <c r="H17" s="95"/>
      <c r="I17" s="95"/>
      <c r="J17" s="95"/>
      <c r="K17" s="95"/>
      <c r="L17" s="125"/>
    </row>
    <row r="18" spans="1:12">
      <c r="A18" s="123">
        <f>SUBTOTAL(3,$B$4:B18)</f>
        <v>1</v>
      </c>
      <c r="B18" s="96"/>
      <c r="C18" s="97"/>
      <c r="D18" s="98"/>
      <c r="E18" s="99"/>
      <c r="F18" s="100"/>
      <c r="G18" s="100"/>
      <c r="H18" s="95"/>
      <c r="I18" s="95"/>
      <c r="J18" s="95"/>
      <c r="K18" s="95"/>
      <c r="L18" s="125"/>
    </row>
    <row r="19" spans="1:12">
      <c r="A19" s="123">
        <f>SUBTOTAL(3,$B$4:B19)</f>
        <v>1</v>
      </c>
      <c r="B19" s="96"/>
      <c r="C19" s="97"/>
      <c r="D19" s="98"/>
      <c r="E19" s="99"/>
      <c r="F19" s="100"/>
      <c r="G19" s="100"/>
      <c r="H19" s="95"/>
      <c r="I19" s="95"/>
      <c r="J19" s="95"/>
      <c r="K19" s="95"/>
      <c r="L19" s="125"/>
    </row>
    <row r="20" spans="1:12">
      <c r="A20" s="123">
        <f>SUBTOTAL(3,$B$4:B20)</f>
        <v>1</v>
      </c>
      <c r="B20" s="96"/>
      <c r="C20" s="97"/>
      <c r="D20" s="98"/>
      <c r="E20" s="99"/>
      <c r="F20" s="100"/>
      <c r="G20" s="100"/>
      <c r="H20" s="95"/>
      <c r="I20" s="95"/>
      <c r="J20" s="95"/>
      <c r="K20" s="95"/>
      <c r="L20" s="125"/>
    </row>
    <row r="21" spans="1:12">
      <c r="A21" s="123">
        <f>SUBTOTAL(3,$B$4:B21)</f>
        <v>1</v>
      </c>
      <c r="B21" s="96"/>
      <c r="C21" s="97"/>
      <c r="D21" s="98"/>
      <c r="E21" s="99"/>
      <c r="F21" s="100"/>
      <c r="G21" s="100"/>
      <c r="H21" s="95"/>
      <c r="I21" s="95"/>
      <c r="J21" s="95"/>
      <c r="K21" s="95"/>
      <c r="L21" s="125"/>
    </row>
    <row r="22" spans="1:12">
      <c r="A22" s="123">
        <f>SUBTOTAL(3,$B$4:B22)</f>
        <v>1</v>
      </c>
      <c r="B22" s="96"/>
      <c r="C22" s="97"/>
      <c r="D22" s="98"/>
      <c r="E22" s="99"/>
      <c r="F22" s="100"/>
      <c r="G22" s="100"/>
      <c r="H22" s="95"/>
      <c r="I22" s="95"/>
      <c r="J22" s="95"/>
      <c r="K22" s="95"/>
      <c r="L22" s="125"/>
    </row>
    <row r="23" spans="1:12">
      <c r="A23" s="123">
        <f>SUBTOTAL(3,$B$4:B23)</f>
        <v>1</v>
      </c>
      <c r="B23" s="96"/>
      <c r="C23" s="97"/>
      <c r="D23" s="98"/>
      <c r="E23" s="99"/>
      <c r="F23" s="100"/>
      <c r="G23" s="100"/>
      <c r="H23" s="95"/>
      <c r="I23" s="95"/>
      <c r="J23" s="95"/>
      <c r="K23" s="95"/>
      <c r="L23" s="125"/>
    </row>
    <row r="24" spans="1:12" ht="15.75" thickBot="1">
      <c r="A24" s="126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27"/>
    </row>
    <row r="25" spans="1:12" ht="15.75" thickBot="1">
      <c r="A25" s="92"/>
      <c r="B25" s="93"/>
      <c r="C25" s="93"/>
      <c r="D25" s="93">
        <f t="shared" ref="D25:K25" si="0">SUBTOTAL(9,D4:D24)</f>
        <v>500</v>
      </c>
      <c r="E25" s="93">
        <f t="shared" si="0"/>
        <v>2.5000000000000001E-3</v>
      </c>
      <c r="F25" s="93">
        <f t="shared" si="0"/>
        <v>1.25</v>
      </c>
      <c r="G25" s="93">
        <f t="shared" si="0"/>
        <v>501.25</v>
      </c>
      <c r="H25" s="93">
        <f t="shared" si="0"/>
        <v>0</v>
      </c>
      <c r="I25" s="93">
        <f t="shared" si="0"/>
        <v>0</v>
      </c>
      <c r="J25" s="93">
        <f t="shared" si="0"/>
        <v>0</v>
      </c>
      <c r="K25" s="93">
        <f t="shared" si="0"/>
        <v>0</v>
      </c>
      <c r="L25" s="94">
        <f>SUBTOTAL(9,L4:L24)</f>
        <v>-3.0500000000000114</v>
      </c>
    </row>
  </sheetData>
  <mergeCells count="1">
    <mergeCell ref="A1:C2"/>
  </mergeCells>
  <pageMargins left="0.7" right="0.7" top="0.75" bottom="0.75" header="0.3" footer="0.3"/>
  <pageSetup paperSize="9" scale="99" orientation="landscape" r:id="rId1"/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view="pageBreakPreview" topLeftCell="B1" zoomScaleNormal="100" zoomScaleSheetLayoutView="100" workbookViewId="0">
      <pane ySplit="1" topLeftCell="A17" activePane="bottomLeft" state="frozen"/>
      <selection pane="bottomLeft" activeCell="B38" sqref="B38"/>
    </sheetView>
  </sheetViews>
  <sheetFormatPr defaultRowHeight="15"/>
  <cols>
    <col min="1" max="1" width="1.7109375" customWidth="1"/>
    <col min="2" max="2" width="7.7109375" style="1" customWidth="1"/>
    <col min="3" max="33" width="8.5703125" customWidth="1"/>
    <col min="34" max="34" width="4.42578125" customWidth="1"/>
  </cols>
  <sheetData>
    <row r="1" spans="1:37" ht="16.5" thickTop="1" thickBot="1">
      <c r="A1" s="128"/>
      <c r="B1" s="143" t="s">
        <v>52</v>
      </c>
      <c r="C1" s="136">
        <v>1</v>
      </c>
      <c r="D1" s="137">
        <v>2</v>
      </c>
      <c r="E1" s="137">
        <v>3</v>
      </c>
      <c r="F1" s="137">
        <v>4</v>
      </c>
      <c r="G1" s="137">
        <v>5</v>
      </c>
      <c r="H1" s="137">
        <v>6</v>
      </c>
      <c r="I1" s="137">
        <v>7</v>
      </c>
      <c r="J1" s="137">
        <v>8</v>
      </c>
      <c r="K1" s="137">
        <v>9</v>
      </c>
      <c r="L1" s="137">
        <v>10</v>
      </c>
      <c r="M1" s="137">
        <v>11</v>
      </c>
      <c r="N1" s="137">
        <v>12</v>
      </c>
      <c r="O1" s="137">
        <v>13</v>
      </c>
      <c r="P1" s="137">
        <v>14</v>
      </c>
      <c r="Q1" s="137">
        <v>15</v>
      </c>
      <c r="R1" s="137">
        <v>16</v>
      </c>
      <c r="S1" s="137">
        <v>17</v>
      </c>
      <c r="T1" s="142">
        <v>18</v>
      </c>
      <c r="U1" s="137">
        <v>19</v>
      </c>
      <c r="V1" s="137">
        <v>20</v>
      </c>
      <c r="W1" s="137">
        <v>21</v>
      </c>
      <c r="X1" s="137">
        <v>22</v>
      </c>
      <c r="Y1" s="137">
        <v>23</v>
      </c>
      <c r="Z1" s="137">
        <v>24</v>
      </c>
      <c r="AA1" s="137">
        <v>25</v>
      </c>
      <c r="AB1" s="137">
        <v>26</v>
      </c>
      <c r="AC1" s="137">
        <v>27</v>
      </c>
      <c r="AD1" s="137">
        <v>28</v>
      </c>
      <c r="AE1" s="137">
        <v>29</v>
      </c>
      <c r="AF1" s="137">
        <v>30</v>
      </c>
      <c r="AG1" s="137">
        <v>31</v>
      </c>
      <c r="AH1" s="129"/>
      <c r="AI1" s="130" t="s">
        <v>42</v>
      </c>
      <c r="AJ1" s="128"/>
      <c r="AK1" s="128"/>
    </row>
    <row r="2" spans="1:37">
      <c r="A2" s="128"/>
      <c r="B2" s="144">
        <v>43466</v>
      </c>
      <c r="C2" s="138"/>
      <c r="D2" s="138">
        <f>+C2+C4</f>
        <v>0</v>
      </c>
      <c r="E2" s="138">
        <f t="shared" ref="E2:AG2" si="0">+D2+D4</f>
        <v>0</v>
      </c>
      <c r="F2" s="138">
        <f t="shared" si="0"/>
        <v>0</v>
      </c>
      <c r="G2" s="138">
        <f t="shared" si="0"/>
        <v>0</v>
      </c>
      <c r="H2" s="138">
        <f t="shared" si="0"/>
        <v>0</v>
      </c>
      <c r="I2" s="138">
        <f t="shared" si="0"/>
        <v>0</v>
      </c>
      <c r="J2" s="138">
        <f t="shared" si="0"/>
        <v>0</v>
      </c>
      <c r="K2" s="138">
        <f t="shared" si="0"/>
        <v>0</v>
      </c>
      <c r="L2" s="138">
        <f t="shared" si="0"/>
        <v>0</v>
      </c>
      <c r="M2" s="138">
        <f t="shared" si="0"/>
        <v>0</v>
      </c>
      <c r="N2" s="138">
        <f t="shared" si="0"/>
        <v>0</v>
      </c>
      <c r="O2" s="138">
        <f t="shared" si="0"/>
        <v>0</v>
      </c>
      <c r="P2" s="138">
        <f t="shared" si="0"/>
        <v>0</v>
      </c>
      <c r="Q2" s="138">
        <f t="shared" si="0"/>
        <v>0</v>
      </c>
      <c r="R2" s="138">
        <f t="shared" si="0"/>
        <v>0</v>
      </c>
      <c r="S2" s="138">
        <f t="shared" si="0"/>
        <v>0</v>
      </c>
      <c r="T2" s="138">
        <f t="shared" si="0"/>
        <v>0</v>
      </c>
      <c r="U2" s="138">
        <f t="shared" si="0"/>
        <v>0</v>
      </c>
      <c r="V2" s="138">
        <f t="shared" si="0"/>
        <v>0</v>
      </c>
      <c r="W2" s="138">
        <f t="shared" si="0"/>
        <v>0</v>
      </c>
      <c r="X2" s="138">
        <f t="shared" si="0"/>
        <v>0</v>
      </c>
      <c r="Y2" s="138">
        <f t="shared" si="0"/>
        <v>0</v>
      </c>
      <c r="Z2" s="138">
        <f t="shared" si="0"/>
        <v>0</v>
      </c>
      <c r="AA2" s="138">
        <f t="shared" si="0"/>
        <v>0</v>
      </c>
      <c r="AB2" s="138">
        <f t="shared" si="0"/>
        <v>0</v>
      </c>
      <c r="AC2" s="138">
        <f t="shared" si="0"/>
        <v>0</v>
      </c>
      <c r="AD2" s="138">
        <f t="shared" si="0"/>
        <v>0</v>
      </c>
      <c r="AE2" s="138">
        <f t="shared" si="0"/>
        <v>0</v>
      </c>
      <c r="AF2" s="138">
        <f t="shared" si="0"/>
        <v>0</v>
      </c>
      <c r="AG2" s="138">
        <f t="shared" si="0"/>
        <v>0</v>
      </c>
      <c r="AH2" s="133"/>
      <c r="AI2" s="139">
        <f>SUM(C2:AG2)</f>
        <v>0</v>
      </c>
      <c r="AJ2" s="128"/>
      <c r="AK2" s="128"/>
    </row>
    <row r="3" spans="1:37">
      <c r="A3" s="128"/>
      <c r="B3" s="149" t="s">
        <v>53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4"/>
      <c r="AI3" s="139">
        <f>SUM(C3:AG3)</f>
        <v>0</v>
      </c>
      <c r="AJ3" s="128"/>
      <c r="AK3" s="128"/>
    </row>
    <row r="4" spans="1:37">
      <c r="A4" s="128"/>
      <c r="B4" s="148"/>
      <c r="C4" s="138">
        <f>+C2*C3%</f>
        <v>0</v>
      </c>
      <c r="D4" s="138">
        <f>+D2*D3%</f>
        <v>0</v>
      </c>
      <c r="E4" s="138">
        <f t="shared" ref="E4:AG4" si="1">+E2*E3%</f>
        <v>0</v>
      </c>
      <c r="F4" s="138">
        <f t="shared" si="1"/>
        <v>0</v>
      </c>
      <c r="G4" s="138">
        <f t="shared" si="1"/>
        <v>0</v>
      </c>
      <c r="H4" s="138">
        <f t="shared" si="1"/>
        <v>0</v>
      </c>
      <c r="I4" s="138">
        <f t="shared" si="1"/>
        <v>0</v>
      </c>
      <c r="J4" s="138">
        <f t="shared" si="1"/>
        <v>0</v>
      </c>
      <c r="K4" s="138">
        <f t="shared" si="1"/>
        <v>0</v>
      </c>
      <c r="L4" s="138">
        <f t="shared" si="1"/>
        <v>0</v>
      </c>
      <c r="M4" s="138">
        <f t="shared" si="1"/>
        <v>0</v>
      </c>
      <c r="N4" s="138">
        <f t="shared" si="1"/>
        <v>0</v>
      </c>
      <c r="O4" s="138">
        <f t="shared" si="1"/>
        <v>0</v>
      </c>
      <c r="P4" s="138">
        <f t="shared" si="1"/>
        <v>0</v>
      </c>
      <c r="Q4" s="138">
        <f t="shared" si="1"/>
        <v>0</v>
      </c>
      <c r="R4" s="138">
        <f t="shared" si="1"/>
        <v>0</v>
      </c>
      <c r="S4" s="138">
        <f t="shared" si="1"/>
        <v>0</v>
      </c>
      <c r="T4" s="138">
        <f t="shared" si="1"/>
        <v>0</v>
      </c>
      <c r="U4" s="138">
        <f t="shared" si="1"/>
        <v>0</v>
      </c>
      <c r="V4" s="138">
        <f t="shared" si="1"/>
        <v>0</v>
      </c>
      <c r="W4" s="138">
        <f t="shared" si="1"/>
        <v>0</v>
      </c>
      <c r="X4" s="138">
        <f t="shared" si="1"/>
        <v>0</v>
      </c>
      <c r="Y4" s="138">
        <f t="shared" si="1"/>
        <v>0</v>
      </c>
      <c r="Z4" s="138">
        <f t="shared" si="1"/>
        <v>0</v>
      </c>
      <c r="AA4" s="138">
        <f t="shared" si="1"/>
        <v>0</v>
      </c>
      <c r="AB4" s="138">
        <f t="shared" si="1"/>
        <v>0</v>
      </c>
      <c r="AC4" s="138">
        <f t="shared" si="1"/>
        <v>0</v>
      </c>
      <c r="AD4" s="138">
        <f t="shared" si="1"/>
        <v>0</v>
      </c>
      <c r="AE4" s="138">
        <f t="shared" si="1"/>
        <v>0</v>
      </c>
      <c r="AF4" s="138">
        <f t="shared" si="1"/>
        <v>0</v>
      </c>
      <c r="AG4" s="138">
        <f t="shared" si="1"/>
        <v>0</v>
      </c>
      <c r="AH4" s="134"/>
      <c r="AI4" s="139">
        <f t="shared" ref="AI4:AI31" si="2">SUM(C4:AG4)</f>
        <v>0</v>
      </c>
      <c r="AJ4" s="128"/>
      <c r="AK4" s="128"/>
    </row>
    <row r="5" spans="1:37">
      <c r="A5" s="128"/>
      <c r="B5" s="145">
        <v>43497</v>
      </c>
      <c r="C5" s="138">
        <f>+AG2</f>
        <v>0</v>
      </c>
      <c r="D5" s="138">
        <f>+C5+C7</f>
        <v>0</v>
      </c>
      <c r="E5" s="138">
        <f t="shared" ref="E5:AG5" si="3">+D5+D7</f>
        <v>0</v>
      </c>
      <c r="F5" s="138">
        <f t="shared" si="3"/>
        <v>0</v>
      </c>
      <c r="G5" s="138">
        <f t="shared" si="3"/>
        <v>0</v>
      </c>
      <c r="H5" s="138">
        <f t="shared" si="3"/>
        <v>0</v>
      </c>
      <c r="I5" s="138">
        <f t="shared" si="3"/>
        <v>0</v>
      </c>
      <c r="J5" s="138">
        <f t="shared" si="3"/>
        <v>0</v>
      </c>
      <c r="K5" s="138">
        <f t="shared" si="3"/>
        <v>0</v>
      </c>
      <c r="L5" s="138">
        <f t="shared" si="3"/>
        <v>0</v>
      </c>
      <c r="M5" s="138">
        <f t="shared" si="3"/>
        <v>0</v>
      </c>
      <c r="N5" s="138">
        <f t="shared" si="3"/>
        <v>0</v>
      </c>
      <c r="O5" s="138">
        <f t="shared" si="3"/>
        <v>0</v>
      </c>
      <c r="P5" s="138">
        <f t="shared" si="3"/>
        <v>0</v>
      </c>
      <c r="Q5" s="138">
        <f t="shared" si="3"/>
        <v>0</v>
      </c>
      <c r="R5" s="138">
        <f t="shared" si="3"/>
        <v>0</v>
      </c>
      <c r="S5" s="138">
        <f t="shared" si="3"/>
        <v>0</v>
      </c>
      <c r="T5" s="138">
        <f t="shared" si="3"/>
        <v>0</v>
      </c>
      <c r="U5" s="138">
        <f t="shared" si="3"/>
        <v>0</v>
      </c>
      <c r="V5" s="138">
        <f t="shared" si="3"/>
        <v>0</v>
      </c>
      <c r="W5" s="138">
        <f t="shared" si="3"/>
        <v>0</v>
      </c>
      <c r="X5" s="138">
        <f t="shared" si="3"/>
        <v>0</v>
      </c>
      <c r="Y5" s="138">
        <f t="shared" si="3"/>
        <v>0</v>
      </c>
      <c r="Z5" s="138">
        <f t="shared" si="3"/>
        <v>0</v>
      </c>
      <c r="AA5" s="138">
        <f t="shared" si="3"/>
        <v>0</v>
      </c>
      <c r="AB5" s="138">
        <f t="shared" si="3"/>
        <v>0</v>
      </c>
      <c r="AC5" s="138">
        <f t="shared" si="3"/>
        <v>0</v>
      </c>
      <c r="AD5" s="138">
        <f t="shared" si="3"/>
        <v>0</v>
      </c>
      <c r="AE5" s="138">
        <f t="shared" si="3"/>
        <v>0</v>
      </c>
      <c r="AF5" s="138">
        <f t="shared" si="3"/>
        <v>0</v>
      </c>
      <c r="AG5" s="138">
        <f t="shared" si="3"/>
        <v>0</v>
      </c>
      <c r="AH5" s="134"/>
      <c r="AI5" s="139">
        <f t="shared" si="2"/>
        <v>0</v>
      </c>
      <c r="AJ5" s="128"/>
      <c r="AK5" s="128"/>
    </row>
    <row r="6" spans="1:37">
      <c r="A6" s="128"/>
      <c r="B6" s="149" t="s">
        <v>53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4"/>
      <c r="AI6" s="139">
        <f t="shared" si="2"/>
        <v>0</v>
      </c>
      <c r="AJ6" s="128"/>
      <c r="AK6" s="128"/>
    </row>
    <row r="7" spans="1:37">
      <c r="A7" s="128"/>
      <c r="B7" s="145"/>
      <c r="C7" s="138">
        <f>+C5*C6%</f>
        <v>0</v>
      </c>
      <c r="D7" s="138">
        <f>+D5*D6%</f>
        <v>0</v>
      </c>
      <c r="E7" s="138">
        <f t="shared" ref="E7:AG7" si="4">+E5*E6%</f>
        <v>0</v>
      </c>
      <c r="F7" s="138">
        <f t="shared" si="4"/>
        <v>0</v>
      </c>
      <c r="G7" s="138">
        <f t="shared" si="4"/>
        <v>0</v>
      </c>
      <c r="H7" s="138">
        <f t="shared" si="4"/>
        <v>0</v>
      </c>
      <c r="I7" s="138">
        <f t="shared" si="4"/>
        <v>0</v>
      </c>
      <c r="J7" s="138">
        <f t="shared" si="4"/>
        <v>0</v>
      </c>
      <c r="K7" s="138">
        <f t="shared" si="4"/>
        <v>0</v>
      </c>
      <c r="L7" s="138">
        <f t="shared" si="4"/>
        <v>0</v>
      </c>
      <c r="M7" s="138">
        <f t="shared" si="4"/>
        <v>0</v>
      </c>
      <c r="N7" s="138">
        <f t="shared" si="4"/>
        <v>0</v>
      </c>
      <c r="O7" s="138">
        <f t="shared" si="4"/>
        <v>0</v>
      </c>
      <c r="P7" s="138">
        <f t="shared" si="4"/>
        <v>0</v>
      </c>
      <c r="Q7" s="138">
        <f t="shared" si="4"/>
        <v>0</v>
      </c>
      <c r="R7" s="138">
        <f t="shared" si="4"/>
        <v>0</v>
      </c>
      <c r="S7" s="138">
        <f t="shared" si="4"/>
        <v>0</v>
      </c>
      <c r="T7" s="138">
        <f t="shared" si="4"/>
        <v>0</v>
      </c>
      <c r="U7" s="138">
        <f t="shared" si="4"/>
        <v>0</v>
      </c>
      <c r="V7" s="138">
        <f t="shared" si="4"/>
        <v>0</v>
      </c>
      <c r="W7" s="138">
        <f t="shared" si="4"/>
        <v>0</v>
      </c>
      <c r="X7" s="138">
        <f t="shared" si="4"/>
        <v>0</v>
      </c>
      <c r="Y7" s="138">
        <f t="shared" si="4"/>
        <v>0</v>
      </c>
      <c r="Z7" s="138">
        <f t="shared" si="4"/>
        <v>0</v>
      </c>
      <c r="AA7" s="138">
        <f t="shared" si="4"/>
        <v>0</v>
      </c>
      <c r="AB7" s="138">
        <f t="shared" si="4"/>
        <v>0</v>
      </c>
      <c r="AC7" s="138">
        <f t="shared" si="4"/>
        <v>0</v>
      </c>
      <c r="AD7" s="138">
        <f t="shared" si="4"/>
        <v>0</v>
      </c>
      <c r="AE7" s="138">
        <f t="shared" si="4"/>
        <v>0</v>
      </c>
      <c r="AF7" s="138">
        <f t="shared" si="4"/>
        <v>0</v>
      </c>
      <c r="AG7" s="138">
        <f t="shared" si="4"/>
        <v>0</v>
      </c>
      <c r="AH7" s="134"/>
      <c r="AI7" s="139">
        <f t="shared" si="2"/>
        <v>0</v>
      </c>
      <c r="AJ7" s="128"/>
      <c r="AK7" s="128"/>
    </row>
    <row r="8" spans="1:37">
      <c r="A8" s="128"/>
      <c r="B8" s="145">
        <v>43525</v>
      </c>
      <c r="C8" s="138">
        <f>+AG5</f>
        <v>0</v>
      </c>
      <c r="D8" s="138">
        <f>+C8+C10</f>
        <v>0</v>
      </c>
      <c r="E8" s="138">
        <f t="shared" ref="E8:AG8" si="5">+D8+D10</f>
        <v>0</v>
      </c>
      <c r="F8" s="138">
        <f t="shared" si="5"/>
        <v>0</v>
      </c>
      <c r="G8" s="138">
        <f t="shared" si="5"/>
        <v>0</v>
      </c>
      <c r="H8" s="138">
        <f t="shared" si="5"/>
        <v>0</v>
      </c>
      <c r="I8" s="138">
        <f t="shared" si="5"/>
        <v>0</v>
      </c>
      <c r="J8" s="138">
        <f t="shared" si="5"/>
        <v>0</v>
      </c>
      <c r="K8" s="138">
        <f t="shared" si="5"/>
        <v>0</v>
      </c>
      <c r="L8" s="138">
        <f t="shared" si="5"/>
        <v>0</v>
      </c>
      <c r="M8" s="138">
        <f t="shared" si="5"/>
        <v>0</v>
      </c>
      <c r="N8" s="138">
        <f t="shared" si="5"/>
        <v>0</v>
      </c>
      <c r="O8" s="138">
        <f t="shared" si="5"/>
        <v>0</v>
      </c>
      <c r="P8" s="138">
        <f t="shared" si="5"/>
        <v>0</v>
      </c>
      <c r="Q8" s="138">
        <f t="shared" si="5"/>
        <v>0</v>
      </c>
      <c r="R8" s="138">
        <f t="shared" si="5"/>
        <v>0</v>
      </c>
      <c r="S8" s="138">
        <f t="shared" si="5"/>
        <v>0</v>
      </c>
      <c r="T8" s="138">
        <f t="shared" si="5"/>
        <v>0</v>
      </c>
      <c r="U8" s="138">
        <f t="shared" si="5"/>
        <v>0</v>
      </c>
      <c r="V8" s="138">
        <f t="shared" si="5"/>
        <v>0</v>
      </c>
      <c r="W8" s="138">
        <f t="shared" si="5"/>
        <v>0</v>
      </c>
      <c r="X8" s="138">
        <f t="shared" si="5"/>
        <v>0</v>
      </c>
      <c r="Y8" s="138">
        <f t="shared" si="5"/>
        <v>0</v>
      </c>
      <c r="Z8" s="138">
        <f t="shared" si="5"/>
        <v>0</v>
      </c>
      <c r="AA8" s="138">
        <f t="shared" si="5"/>
        <v>0</v>
      </c>
      <c r="AB8" s="138">
        <f t="shared" si="5"/>
        <v>0</v>
      </c>
      <c r="AC8" s="138">
        <f t="shared" si="5"/>
        <v>0</v>
      </c>
      <c r="AD8" s="138">
        <f t="shared" si="5"/>
        <v>0</v>
      </c>
      <c r="AE8" s="138">
        <f t="shared" si="5"/>
        <v>0</v>
      </c>
      <c r="AF8" s="138">
        <f t="shared" si="5"/>
        <v>0</v>
      </c>
      <c r="AG8" s="138">
        <f t="shared" si="5"/>
        <v>0</v>
      </c>
      <c r="AH8" s="134"/>
      <c r="AI8" s="139">
        <f t="shared" si="2"/>
        <v>0</v>
      </c>
      <c r="AJ8" s="128"/>
      <c r="AK8" s="128"/>
    </row>
    <row r="9" spans="1:37">
      <c r="A9" s="128"/>
      <c r="B9" s="149" t="s">
        <v>53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4"/>
      <c r="AI9" s="139">
        <f t="shared" si="2"/>
        <v>0</v>
      </c>
      <c r="AJ9" s="128"/>
      <c r="AK9" s="128"/>
    </row>
    <row r="10" spans="1:37">
      <c r="A10" s="128"/>
      <c r="B10" s="145"/>
      <c r="C10" s="138">
        <f>+C8*C9%</f>
        <v>0</v>
      </c>
      <c r="D10" s="138">
        <f>+D8*D9%</f>
        <v>0</v>
      </c>
      <c r="E10" s="138">
        <f t="shared" ref="E10" si="6">+E8*E9%</f>
        <v>0</v>
      </c>
      <c r="F10" s="138">
        <f t="shared" ref="F10" si="7">+F8*F9%</f>
        <v>0</v>
      </c>
      <c r="G10" s="138">
        <f t="shared" ref="G10" si="8">+G8*G9%</f>
        <v>0</v>
      </c>
      <c r="H10" s="138">
        <f t="shared" ref="H10" si="9">+H8*H9%</f>
        <v>0</v>
      </c>
      <c r="I10" s="138">
        <f t="shared" ref="I10" si="10">+I8*I9%</f>
        <v>0</v>
      </c>
      <c r="J10" s="138">
        <f t="shared" ref="J10" si="11">+J8*J9%</f>
        <v>0</v>
      </c>
      <c r="K10" s="138">
        <f t="shared" ref="K10" si="12">+K8*K9%</f>
        <v>0</v>
      </c>
      <c r="L10" s="138">
        <f t="shared" ref="L10" si="13">+L8*L9%</f>
        <v>0</v>
      </c>
      <c r="M10" s="138">
        <f t="shared" ref="M10" si="14">+M8*M9%</f>
        <v>0</v>
      </c>
      <c r="N10" s="138">
        <f t="shared" ref="N10" si="15">+N8*N9%</f>
        <v>0</v>
      </c>
      <c r="O10" s="138">
        <f t="shared" ref="O10" si="16">+O8*O9%</f>
        <v>0</v>
      </c>
      <c r="P10" s="138">
        <f t="shared" ref="P10" si="17">+P8*P9%</f>
        <v>0</v>
      </c>
      <c r="Q10" s="138">
        <f t="shared" ref="Q10" si="18">+Q8*Q9%</f>
        <v>0</v>
      </c>
      <c r="R10" s="138">
        <f t="shared" ref="R10" si="19">+R8*R9%</f>
        <v>0</v>
      </c>
      <c r="S10" s="138">
        <f t="shared" ref="S10" si="20">+S8*S9%</f>
        <v>0</v>
      </c>
      <c r="T10" s="138">
        <f t="shared" ref="T10" si="21">+T8*T9%</f>
        <v>0</v>
      </c>
      <c r="U10" s="138">
        <f t="shared" ref="U10" si="22">+U8*U9%</f>
        <v>0</v>
      </c>
      <c r="V10" s="138">
        <f t="shared" ref="V10" si="23">+V8*V9%</f>
        <v>0</v>
      </c>
      <c r="W10" s="138">
        <f t="shared" ref="W10" si="24">+W8*W9%</f>
        <v>0</v>
      </c>
      <c r="X10" s="138">
        <f t="shared" ref="X10" si="25">+X8*X9%</f>
        <v>0</v>
      </c>
      <c r="Y10" s="138">
        <f t="shared" ref="Y10" si="26">+Y8*Y9%</f>
        <v>0</v>
      </c>
      <c r="Z10" s="138">
        <f t="shared" ref="Z10" si="27">+Z8*Z9%</f>
        <v>0</v>
      </c>
      <c r="AA10" s="138">
        <f t="shared" ref="AA10" si="28">+AA8*AA9%</f>
        <v>0</v>
      </c>
      <c r="AB10" s="138">
        <f t="shared" ref="AB10" si="29">+AB8*AB9%</f>
        <v>0</v>
      </c>
      <c r="AC10" s="138">
        <f t="shared" ref="AC10" si="30">+AC8*AC9%</f>
        <v>0</v>
      </c>
      <c r="AD10" s="138">
        <f t="shared" ref="AD10" si="31">+AD8*AD9%</f>
        <v>0</v>
      </c>
      <c r="AE10" s="138">
        <f t="shared" ref="AE10" si="32">+AE8*AE9%</f>
        <v>0</v>
      </c>
      <c r="AF10" s="138">
        <f t="shared" ref="AF10" si="33">+AF8*AF9%</f>
        <v>0</v>
      </c>
      <c r="AG10" s="138">
        <f t="shared" ref="AG10" si="34">+AG8*AG9%</f>
        <v>0</v>
      </c>
      <c r="AH10" s="134"/>
      <c r="AI10" s="139">
        <f t="shared" si="2"/>
        <v>0</v>
      </c>
      <c r="AJ10" s="128"/>
      <c r="AK10" s="128"/>
    </row>
    <row r="11" spans="1:37">
      <c r="A11" s="128"/>
      <c r="B11" s="145">
        <v>43556</v>
      </c>
      <c r="C11" s="138">
        <f>+AG8</f>
        <v>0</v>
      </c>
      <c r="D11" s="138">
        <f>+C11+C13</f>
        <v>0</v>
      </c>
      <c r="E11" s="138">
        <f t="shared" ref="E11:AG11" si="35">+D11+D13</f>
        <v>0</v>
      </c>
      <c r="F11" s="138">
        <f t="shared" si="35"/>
        <v>0</v>
      </c>
      <c r="G11" s="138">
        <f t="shared" si="35"/>
        <v>0</v>
      </c>
      <c r="H11" s="138">
        <f t="shared" si="35"/>
        <v>0</v>
      </c>
      <c r="I11" s="138">
        <f t="shared" si="35"/>
        <v>0</v>
      </c>
      <c r="J11" s="138">
        <f t="shared" si="35"/>
        <v>0</v>
      </c>
      <c r="K11" s="138">
        <f t="shared" si="35"/>
        <v>0</v>
      </c>
      <c r="L11" s="138">
        <f t="shared" si="35"/>
        <v>0</v>
      </c>
      <c r="M11" s="138">
        <f t="shared" si="35"/>
        <v>0</v>
      </c>
      <c r="N11" s="138">
        <f t="shared" si="35"/>
        <v>0</v>
      </c>
      <c r="O11" s="138">
        <f t="shared" si="35"/>
        <v>0</v>
      </c>
      <c r="P11" s="138">
        <f t="shared" si="35"/>
        <v>0</v>
      </c>
      <c r="Q11" s="138">
        <f t="shared" si="35"/>
        <v>0</v>
      </c>
      <c r="R11" s="138">
        <f t="shared" si="35"/>
        <v>0</v>
      </c>
      <c r="S11" s="138">
        <f t="shared" si="35"/>
        <v>0</v>
      </c>
      <c r="T11" s="138">
        <f t="shared" si="35"/>
        <v>0</v>
      </c>
      <c r="U11" s="138">
        <f t="shared" si="35"/>
        <v>0</v>
      </c>
      <c r="V11" s="138">
        <f t="shared" si="35"/>
        <v>0</v>
      </c>
      <c r="W11" s="138">
        <f t="shared" si="35"/>
        <v>0</v>
      </c>
      <c r="X11" s="138">
        <f t="shared" si="35"/>
        <v>0</v>
      </c>
      <c r="Y11" s="138">
        <f t="shared" si="35"/>
        <v>0</v>
      </c>
      <c r="Z11" s="138">
        <f t="shared" si="35"/>
        <v>0</v>
      </c>
      <c r="AA11" s="138">
        <f t="shared" si="35"/>
        <v>0</v>
      </c>
      <c r="AB11" s="138">
        <f t="shared" si="35"/>
        <v>0</v>
      </c>
      <c r="AC11" s="138">
        <f t="shared" si="35"/>
        <v>0</v>
      </c>
      <c r="AD11" s="138">
        <f t="shared" si="35"/>
        <v>0</v>
      </c>
      <c r="AE11" s="138">
        <f t="shared" si="35"/>
        <v>0</v>
      </c>
      <c r="AF11" s="138">
        <f t="shared" si="35"/>
        <v>0</v>
      </c>
      <c r="AG11" s="138">
        <f t="shared" si="35"/>
        <v>0</v>
      </c>
      <c r="AH11" s="134"/>
      <c r="AI11" s="139">
        <f t="shared" si="2"/>
        <v>0</v>
      </c>
      <c r="AJ11" s="128"/>
      <c r="AK11" s="128"/>
    </row>
    <row r="12" spans="1:37">
      <c r="A12" s="128"/>
      <c r="B12" s="149" t="s">
        <v>53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4"/>
      <c r="AI12" s="139">
        <f t="shared" si="2"/>
        <v>0</v>
      </c>
      <c r="AJ12" s="128"/>
      <c r="AK12" s="128"/>
    </row>
    <row r="13" spans="1:37">
      <c r="A13" s="128"/>
      <c r="B13" s="145"/>
      <c r="C13" s="138">
        <f>+C11*C12%</f>
        <v>0</v>
      </c>
      <c r="D13" s="138">
        <f>+D11*D12%</f>
        <v>0</v>
      </c>
      <c r="E13" s="138">
        <f t="shared" ref="E13" si="36">+E11*E12%</f>
        <v>0</v>
      </c>
      <c r="F13" s="138">
        <f t="shared" ref="F13" si="37">+F11*F12%</f>
        <v>0</v>
      </c>
      <c r="G13" s="138">
        <f t="shared" ref="G13" si="38">+G11*G12%</f>
        <v>0</v>
      </c>
      <c r="H13" s="138">
        <f t="shared" ref="H13" si="39">+H11*H12%</f>
        <v>0</v>
      </c>
      <c r="I13" s="138">
        <f t="shared" ref="I13" si="40">+I11*I12%</f>
        <v>0</v>
      </c>
      <c r="J13" s="138">
        <f t="shared" ref="J13" si="41">+J11*J12%</f>
        <v>0</v>
      </c>
      <c r="K13" s="138">
        <f t="shared" ref="K13" si="42">+K11*K12%</f>
        <v>0</v>
      </c>
      <c r="L13" s="138">
        <f t="shared" ref="L13" si="43">+L11*L12%</f>
        <v>0</v>
      </c>
      <c r="M13" s="138">
        <f t="shared" ref="M13" si="44">+M11*M12%</f>
        <v>0</v>
      </c>
      <c r="N13" s="138">
        <f t="shared" ref="N13" si="45">+N11*N12%</f>
        <v>0</v>
      </c>
      <c r="O13" s="138">
        <f t="shared" ref="O13" si="46">+O11*O12%</f>
        <v>0</v>
      </c>
      <c r="P13" s="138">
        <f t="shared" ref="P13" si="47">+P11*P12%</f>
        <v>0</v>
      </c>
      <c r="Q13" s="138">
        <f t="shared" ref="Q13" si="48">+Q11*Q12%</f>
        <v>0</v>
      </c>
      <c r="R13" s="138">
        <f t="shared" ref="R13" si="49">+R11*R12%</f>
        <v>0</v>
      </c>
      <c r="S13" s="138">
        <f t="shared" ref="S13" si="50">+S11*S12%</f>
        <v>0</v>
      </c>
      <c r="T13" s="138">
        <f t="shared" ref="T13" si="51">+T11*T12%</f>
        <v>0</v>
      </c>
      <c r="U13" s="138">
        <f t="shared" ref="U13" si="52">+U11*U12%</f>
        <v>0</v>
      </c>
      <c r="V13" s="138">
        <f t="shared" ref="V13" si="53">+V11*V12%</f>
        <v>0</v>
      </c>
      <c r="W13" s="138">
        <f t="shared" ref="W13" si="54">+W11*W12%</f>
        <v>0</v>
      </c>
      <c r="X13" s="138">
        <f t="shared" ref="X13" si="55">+X11*X12%</f>
        <v>0</v>
      </c>
      <c r="Y13" s="138">
        <f t="shared" ref="Y13" si="56">+Y11*Y12%</f>
        <v>0</v>
      </c>
      <c r="Z13" s="138">
        <f t="shared" ref="Z13" si="57">+Z11*Z12%</f>
        <v>0</v>
      </c>
      <c r="AA13" s="138">
        <f t="shared" ref="AA13" si="58">+AA11*AA12%</f>
        <v>0</v>
      </c>
      <c r="AB13" s="138">
        <f t="shared" ref="AB13" si="59">+AB11*AB12%</f>
        <v>0</v>
      </c>
      <c r="AC13" s="138">
        <f t="shared" ref="AC13" si="60">+AC11*AC12%</f>
        <v>0</v>
      </c>
      <c r="AD13" s="138">
        <f t="shared" ref="AD13" si="61">+AD11*AD12%</f>
        <v>0</v>
      </c>
      <c r="AE13" s="138">
        <f t="shared" ref="AE13" si="62">+AE11*AE12%</f>
        <v>0</v>
      </c>
      <c r="AF13" s="138">
        <f t="shared" ref="AF13" si="63">+AF11*AF12%</f>
        <v>0</v>
      </c>
      <c r="AG13" s="138">
        <f t="shared" ref="AG13" si="64">+AG11*AG12%</f>
        <v>0</v>
      </c>
      <c r="AH13" s="134"/>
      <c r="AI13" s="139">
        <f t="shared" si="2"/>
        <v>0</v>
      </c>
      <c r="AJ13" s="128"/>
      <c r="AK13" s="128"/>
    </row>
    <row r="14" spans="1:37">
      <c r="A14" s="128"/>
      <c r="B14" s="145">
        <v>43586</v>
      </c>
      <c r="C14" s="138">
        <f>+AG11</f>
        <v>0</v>
      </c>
      <c r="D14" s="138">
        <f>+C14+C16</f>
        <v>0</v>
      </c>
      <c r="E14" s="138">
        <f t="shared" ref="E14:AG14" si="65">+D14+D16</f>
        <v>0</v>
      </c>
      <c r="F14" s="138">
        <f t="shared" si="65"/>
        <v>0</v>
      </c>
      <c r="G14" s="138">
        <f t="shared" si="65"/>
        <v>0</v>
      </c>
      <c r="H14" s="138">
        <f t="shared" si="65"/>
        <v>0</v>
      </c>
      <c r="I14" s="138">
        <f t="shared" si="65"/>
        <v>0</v>
      </c>
      <c r="J14" s="138">
        <f t="shared" si="65"/>
        <v>0</v>
      </c>
      <c r="K14" s="138">
        <f t="shared" si="65"/>
        <v>0</v>
      </c>
      <c r="L14" s="138">
        <f t="shared" si="65"/>
        <v>0</v>
      </c>
      <c r="M14" s="138">
        <f t="shared" si="65"/>
        <v>0</v>
      </c>
      <c r="N14" s="138">
        <f t="shared" si="65"/>
        <v>0</v>
      </c>
      <c r="O14" s="138">
        <f t="shared" si="65"/>
        <v>0</v>
      </c>
      <c r="P14" s="138">
        <f t="shared" si="65"/>
        <v>0</v>
      </c>
      <c r="Q14" s="138">
        <f t="shared" si="65"/>
        <v>0</v>
      </c>
      <c r="R14" s="138">
        <f t="shared" si="65"/>
        <v>0</v>
      </c>
      <c r="S14" s="138">
        <f t="shared" si="65"/>
        <v>0</v>
      </c>
      <c r="T14" s="138">
        <f t="shared" si="65"/>
        <v>0</v>
      </c>
      <c r="U14" s="138">
        <f t="shared" si="65"/>
        <v>0</v>
      </c>
      <c r="V14" s="138">
        <f t="shared" si="65"/>
        <v>0</v>
      </c>
      <c r="W14" s="138">
        <f t="shared" si="65"/>
        <v>0</v>
      </c>
      <c r="X14" s="138">
        <f t="shared" si="65"/>
        <v>0</v>
      </c>
      <c r="Y14" s="138">
        <f t="shared" si="65"/>
        <v>0</v>
      </c>
      <c r="Z14" s="138">
        <f t="shared" si="65"/>
        <v>0</v>
      </c>
      <c r="AA14" s="138">
        <f t="shared" si="65"/>
        <v>0</v>
      </c>
      <c r="AB14" s="138">
        <f t="shared" si="65"/>
        <v>0</v>
      </c>
      <c r="AC14" s="138">
        <f t="shared" si="65"/>
        <v>0</v>
      </c>
      <c r="AD14" s="138">
        <f t="shared" si="65"/>
        <v>0</v>
      </c>
      <c r="AE14" s="138">
        <f t="shared" si="65"/>
        <v>0</v>
      </c>
      <c r="AF14" s="138">
        <f t="shared" si="65"/>
        <v>0</v>
      </c>
      <c r="AG14" s="138">
        <f t="shared" si="65"/>
        <v>0</v>
      </c>
      <c r="AH14" s="134"/>
      <c r="AI14" s="139">
        <f t="shared" si="2"/>
        <v>0</v>
      </c>
      <c r="AJ14" s="128"/>
      <c r="AK14" s="128"/>
    </row>
    <row r="15" spans="1:37">
      <c r="A15" s="128"/>
      <c r="B15" s="149" t="s">
        <v>53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4"/>
      <c r="AI15" s="139">
        <f t="shared" si="2"/>
        <v>0</v>
      </c>
      <c r="AJ15" s="128"/>
      <c r="AK15" s="128"/>
    </row>
    <row r="16" spans="1:37">
      <c r="A16" s="128"/>
      <c r="B16" s="145"/>
      <c r="C16" s="138">
        <f>+C14*C15%</f>
        <v>0</v>
      </c>
      <c r="D16" s="138">
        <f>+D14*D15%</f>
        <v>0</v>
      </c>
      <c r="E16" s="138">
        <f t="shared" ref="E16" si="66">+E14*E15%</f>
        <v>0</v>
      </c>
      <c r="F16" s="138">
        <f t="shared" ref="F16" si="67">+F14*F15%</f>
        <v>0</v>
      </c>
      <c r="G16" s="138">
        <f t="shared" ref="G16" si="68">+G14*G15%</f>
        <v>0</v>
      </c>
      <c r="H16" s="138">
        <f t="shared" ref="H16" si="69">+H14*H15%</f>
        <v>0</v>
      </c>
      <c r="I16" s="138">
        <f t="shared" ref="I16" si="70">+I14*I15%</f>
        <v>0</v>
      </c>
      <c r="J16" s="138">
        <f t="shared" ref="J16" si="71">+J14*J15%</f>
        <v>0</v>
      </c>
      <c r="K16" s="138">
        <f t="shared" ref="K16" si="72">+K14*K15%</f>
        <v>0</v>
      </c>
      <c r="L16" s="138">
        <f t="shared" ref="L16" si="73">+L14*L15%</f>
        <v>0</v>
      </c>
      <c r="M16" s="138">
        <f t="shared" ref="M16" si="74">+M14*M15%</f>
        <v>0</v>
      </c>
      <c r="N16" s="138">
        <f t="shared" ref="N16" si="75">+N14*N15%</f>
        <v>0</v>
      </c>
      <c r="O16" s="138">
        <f t="shared" ref="O16" si="76">+O14*O15%</f>
        <v>0</v>
      </c>
      <c r="P16" s="138">
        <f t="shared" ref="P16" si="77">+P14*P15%</f>
        <v>0</v>
      </c>
      <c r="Q16" s="138">
        <f t="shared" ref="Q16" si="78">+Q14*Q15%</f>
        <v>0</v>
      </c>
      <c r="R16" s="138">
        <f t="shared" ref="R16" si="79">+R14*R15%</f>
        <v>0</v>
      </c>
      <c r="S16" s="138">
        <f t="shared" ref="S16" si="80">+S14*S15%</f>
        <v>0</v>
      </c>
      <c r="T16" s="138">
        <f t="shared" ref="T16" si="81">+T14*T15%</f>
        <v>0</v>
      </c>
      <c r="U16" s="138">
        <f t="shared" ref="U16" si="82">+U14*U15%</f>
        <v>0</v>
      </c>
      <c r="V16" s="138">
        <f t="shared" ref="V16" si="83">+V14*V15%</f>
        <v>0</v>
      </c>
      <c r="W16" s="138">
        <f t="shared" ref="W16" si="84">+W14*W15%</f>
        <v>0</v>
      </c>
      <c r="X16" s="138">
        <f t="shared" ref="X16" si="85">+X14*X15%</f>
        <v>0</v>
      </c>
      <c r="Y16" s="138">
        <f t="shared" ref="Y16" si="86">+Y14*Y15%</f>
        <v>0</v>
      </c>
      <c r="Z16" s="138">
        <f t="shared" ref="Z16" si="87">+Z14*Z15%</f>
        <v>0</v>
      </c>
      <c r="AA16" s="138">
        <f t="shared" ref="AA16" si="88">+AA14*AA15%</f>
        <v>0</v>
      </c>
      <c r="AB16" s="138">
        <f t="shared" ref="AB16" si="89">+AB14*AB15%</f>
        <v>0</v>
      </c>
      <c r="AC16" s="138">
        <f t="shared" ref="AC16" si="90">+AC14*AC15%</f>
        <v>0</v>
      </c>
      <c r="AD16" s="138">
        <f t="shared" ref="AD16" si="91">+AD14*AD15%</f>
        <v>0</v>
      </c>
      <c r="AE16" s="138">
        <f t="shared" ref="AE16" si="92">+AE14*AE15%</f>
        <v>0</v>
      </c>
      <c r="AF16" s="138">
        <f t="shared" ref="AF16" si="93">+AF14*AF15%</f>
        <v>0</v>
      </c>
      <c r="AG16" s="138">
        <f t="shared" ref="AG16" si="94">+AG14*AG15%</f>
        <v>0</v>
      </c>
      <c r="AH16" s="134"/>
      <c r="AI16" s="139">
        <f t="shared" si="2"/>
        <v>0</v>
      </c>
      <c r="AJ16" s="128"/>
      <c r="AK16" s="128"/>
    </row>
    <row r="17" spans="1:37">
      <c r="A17" s="128"/>
      <c r="B17" s="145">
        <v>43617</v>
      </c>
      <c r="C17" s="138">
        <f>+AG14</f>
        <v>0</v>
      </c>
      <c r="D17" s="138">
        <f>+C17+C19</f>
        <v>0</v>
      </c>
      <c r="E17" s="138">
        <f t="shared" ref="E17:AG17" si="95">+D17+D19</f>
        <v>0</v>
      </c>
      <c r="F17" s="138">
        <f t="shared" si="95"/>
        <v>0</v>
      </c>
      <c r="G17" s="138">
        <f t="shared" si="95"/>
        <v>0</v>
      </c>
      <c r="H17" s="138">
        <f t="shared" si="95"/>
        <v>0</v>
      </c>
      <c r="I17" s="138">
        <f t="shared" si="95"/>
        <v>0</v>
      </c>
      <c r="J17" s="138">
        <f t="shared" si="95"/>
        <v>0</v>
      </c>
      <c r="K17" s="138">
        <f t="shared" si="95"/>
        <v>0</v>
      </c>
      <c r="L17" s="138">
        <f t="shared" si="95"/>
        <v>0</v>
      </c>
      <c r="M17" s="138">
        <f t="shared" si="95"/>
        <v>0</v>
      </c>
      <c r="N17" s="138">
        <f t="shared" si="95"/>
        <v>0</v>
      </c>
      <c r="O17" s="138">
        <f t="shared" si="95"/>
        <v>0</v>
      </c>
      <c r="P17" s="138">
        <f t="shared" si="95"/>
        <v>0</v>
      </c>
      <c r="Q17" s="138">
        <f t="shared" si="95"/>
        <v>0</v>
      </c>
      <c r="R17" s="138">
        <f t="shared" si="95"/>
        <v>0</v>
      </c>
      <c r="S17" s="138">
        <f t="shared" si="95"/>
        <v>0</v>
      </c>
      <c r="T17" s="138">
        <f t="shared" si="95"/>
        <v>0</v>
      </c>
      <c r="U17" s="138">
        <f t="shared" si="95"/>
        <v>0</v>
      </c>
      <c r="V17" s="138">
        <f t="shared" si="95"/>
        <v>0</v>
      </c>
      <c r="W17" s="138">
        <f t="shared" si="95"/>
        <v>0</v>
      </c>
      <c r="X17" s="138">
        <f t="shared" si="95"/>
        <v>0</v>
      </c>
      <c r="Y17" s="138">
        <f t="shared" si="95"/>
        <v>0</v>
      </c>
      <c r="Z17" s="138">
        <f t="shared" si="95"/>
        <v>0</v>
      </c>
      <c r="AA17" s="138">
        <f t="shared" si="95"/>
        <v>0</v>
      </c>
      <c r="AB17" s="138">
        <f t="shared" si="95"/>
        <v>0</v>
      </c>
      <c r="AC17" s="138">
        <f t="shared" si="95"/>
        <v>0</v>
      </c>
      <c r="AD17" s="138">
        <f t="shared" si="95"/>
        <v>0</v>
      </c>
      <c r="AE17" s="138">
        <f t="shared" si="95"/>
        <v>0</v>
      </c>
      <c r="AF17" s="138">
        <f t="shared" si="95"/>
        <v>0</v>
      </c>
      <c r="AG17" s="138">
        <f t="shared" si="95"/>
        <v>0</v>
      </c>
      <c r="AH17" s="134"/>
      <c r="AI17" s="139">
        <f t="shared" si="2"/>
        <v>0</v>
      </c>
      <c r="AJ17" s="128"/>
      <c r="AK17" s="128"/>
    </row>
    <row r="18" spans="1:37">
      <c r="A18" s="128"/>
      <c r="B18" s="149" t="s">
        <v>53</v>
      </c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4"/>
      <c r="AI18" s="139">
        <f t="shared" si="2"/>
        <v>0</v>
      </c>
      <c r="AJ18" s="128"/>
      <c r="AK18" s="128"/>
    </row>
    <row r="19" spans="1:37">
      <c r="A19" s="128"/>
      <c r="B19" s="145"/>
      <c r="C19" s="138">
        <f>+C17*C18%</f>
        <v>0</v>
      </c>
      <c r="D19" s="138">
        <f>+D17*D18%</f>
        <v>0</v>
      </c>
      <c r="E19" s="138">
        <f t="shared" ref="E19" si="96">+E17*E18%</f>
        <v>0</v>
      </c>
      <c r="F19" s="138">
        <f t="shared" ref="F19" si="97">+F17*F18%</f>
        <v>0</v>
      </c>
      <c r="G19" s="138">
        <f t="shared" ref="G19" si="98">+G17*G18%</f>
        <v>0</v>
      </c>
      <c r="H19" s="138">
        <f t="shared" ref="H19" si="99">+H17*H18%</f>
        <v>0</v>
      </c>
      <c r="I19" s="138">
        <f t="shared" ref="I19" si="100">+I17*I18%</f>
        <v>0</v>
      </c>
      <c r="J19" s="138">
        <f t="shared" ref="J19" si="101">+J17*J18%</f>
        <v>0</v>
      </c>
      <c r="K19" s="138">
        <f t="shared" ref="K19" si="102">+K17*K18%</f>
        <v>0</v>
      </c>
      <c r="L19" s="138">
        <f t="shared" ref="L19" si="103">+L17*L18%</f>
        <v>0</v>
      </c>
      <c r="M19" s="138">
        <f t="shared" ref="M19" si="104">+M17*M18%</f>
        <v>0</v>
      </c>
      <c r="N19" s="138">
        <f t="shared" ref="N19" si="105">+N17*N18%</f>
        <v>0</v>
      </c>
      <c r="O19" s="138">
        <f t="shared" ref="O19" si="106">+O17*O18%</f>
        <v>0</v>
      </c>
      <c r="P19" s="138">
        <f t="shared" ref="P19" si="107">+P17*P18%</f>
        <v>0</v>
      </c>
      <c r="Q19" s="138">
        <f t="shared" ref="Q19" si="108">+Q17*Q18%</f>
        <v>0</v>
      </c>
      <c r="R19" s="138">
        <f t="shared" ref="R19" si="109">+R17*R18%</f>
        <v>0</v>
      </c>
      <c r="S19" s="138">
        <f t="shared" ref="S19" si="110">+S17*S18%</f>
        <v>0</v>
      </c>
      <c r="T19" s="138">
        <f t="shared" ref="T19" si="111">+T17*T18%</f>
        <v>0</v>
      </c>
      <c r="U19" s="138">
        <f t="shared" ref="U19" si="112">+U17*U18%</f>
        <v>0</v>
      </c>
      <c r="V19" s="138">
        <f t="shared" ref="V19" si="113">+V17*V18%</f>
        <v>0</v>
      </c>
      <c r="W19" s="138">
        <f t="shared" ref="W19" si="114">+W17*W18%</f>
        <v>0</v>
      </c>
      <c r="X19" s="138">
        <f t="shared" ref="X19" si="115">+X17*X18%</f>
        <v>0</v>
      </c>
      <c r="Y19" s="138">
        <f t="shared" ref="Y19" si="116">+Y17*Y18%</f>
        <v>0</v>
      </c>
      <c r="Z19" s="138">
        <f t="shared" ref="Z19" si="117">+Z17*Z18%</f>
        <v>0</v>
      </c>
      <c r="AA19" s="138">
        <f t="shared" ref="AA19" si="118">+AA17*AA18%</f>
        <v>0</v>
      </c>
      <c r="AB19" s="138">
        <f t="shared" ref="AB19" si="119">+AB17*AB18%</f>
        <v>0</v>
      </c>
      <c r="AC19" s="138">
        <f t="shared" ref="AC19" si="120">+AC17*AC18%</f>
        <v>0</v>
      </c>
      <c r="AD19" s="138">
        <f t="shared" ref="AD19" si="121">+AD17*AD18%</f>
        <v>0</v>
      </c>
      <c r="AE19" s="138">
        <f t="shared" ref="AE19" si="122">+AE17*AE18%</f>
        <v>0</v>
      </c>
      <c r="AF19" s="138">
        <f t="shared" ref="AF19" si="123">+AF17*AF18%</f>
        <v>0</v>
      </c>
      <c r="AG19" s="138">
        <f t="shared" ref="AG19" si="124">+AG17*AG18%</f>
        <v>0</v>
      </c>
      <c r="AH19" s="134"/>
      <c r="AI19" s="139">
        <f t="shared" si="2"/>
        <v>0</v>
      </c>
      <c r="AJ19" s="128"/>
      <c r="AK19" s="128"/>
    </row>
    <row r="20" spans="1:37">
      <c r="A20" s="128"/>
      <c r="B20" s="145">
        <v>43647</v>
      </c>
      <c r="C20" s="138">
        <f>+AG17</f>
        <v>0</v>
      </c>
      <c r="D20" s="138">
        <f>+C20+C22</f>
        <v>0</v>
      </c>
      <c r="E20" s="138">
        <f t="shared" ref="E20:AG20" si="125">+D20+D22</f>
        <v>0</v>
      </c>
      <c r="F20" s="138">
        <f t="shared" si="125"/>
        <v>0</v>
      </c>
      <c r="G20" s="138">
        <f t="shared" si="125"/>
        <v>0</v>
      </c>
      <c r="H20" s="138">
        <f t="shared" si="125"/>
        <v>0</v>
      </c>
      <c r="I20" s="138">
        <f t="shared" si="125"/>
        <v>0</v>
      </c>
      <c r="J20" s="138">
        <f t="shared" si="125"/>
        <v>0</v>
      </c>
      <c r="K20" s="138">
        <f t="shared" si="125"/>
        <v>0</v>
      </c>
      <c r="L20" s="138">
        <f t="shared" si="125"/>
        <v>0</v>
      </c>
      <c r="M20" s="138">
        <f t="shared" si="125"/>
        <v>0</v>
      </c>
      <c r="N20" s="138">
        <f t="shared" si="125"/>
        <v>0</v>
      </c>
      <c r="O20" s="138">
        <f t="shared" si="125"/>
        <v>0</v>
      </c>
      <c r="P20" s="138">
        <f t="shared" si="125"/>
        <v>0</v>
      </c>
      <c r="Q20" s="138">
        <f t="shared" si="125"/>
        <v>0</v>
      </c>
      <c r="R20" s="138">
        <f t="shared" si="125"/>
        <v>0</v>
      </c>
      <c r="S20" s="138">
        <f t="shared" si="125"/>
        <v>0</v>
      </c>
      <c r="T20" s="138">
        <f t="shared" si="125"/>
        <v>0</v>
      </c>
      <c r="U20" s="138">
        <f t="shared" si="125"/>
        <v>0</v>
      </c>
      <c r="V20" s="138">
        <f t="shared" si="125"/>
        <v>0</v>
      </c>
      <c r="W20" s="138">
        <f t="shared" si="125"/>
        <v>0</v>
      </c>
      <c r="X20" s="138">
        <f t="shared" si="125"/>
        <v>0</v>
      </c>
      <c r="Y20" s="138">
        <f t="shared" si="125"/>
        <v>0</v>
      </c>
      <c r="Z20" s="138">
        <f t="shared" si="125"/>
        <v>0</v>
      </c>
      <c r="AA20" s="138">
        <f t="shared" si="125"/>
        <v>0</v>
      </c>
      <c r="AB20" s="138">
        <f t="shared" si="125"/>
        <v>0</v>
      </c>
      <c r="AC20" s="138">
        <f t="shared" si="125"/>
        <v>0</v>
      </c>
      <c r="AD20" s="138">
        <f t="shared" si="125"/>
        <v>0</v>
      </c>
      <c r="AE20" s="138">
        <f t="shared" si="125"/>
        <v>0</v>
      </c>
      <c r="AF20" s="138">
        <f t="shared" si="125"/>
        <v>0</v>
      </c>
      <c r="AG20" s="138">
        <f t="shared" si="125"/>
        <v>0</v>
      </c>
      <c r="AH20" s="134"/>
      <c r="AI20" s="139">
        <f t="shared" si="2"/>
        <v>0</v>
      </c>
      <c r="AJ20" s="128"/>
      <c r="AK20" s="128"/>
    </row>
    <row r="21" spans="1:37">
      <c r="A21" s="128"/>
      <c r="B21" s="149" t="s">
        <v>53</v>
      </c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4"/>
      <c r="AI21" s="139">
        <f t="shared" si="2"/>
        <v>0</v>
      </c>
      <c r="AJ21" s="128"/>
      <c r="AK21" s="128"/>
    </row>
    <row r="22" spans="1:37">
      <c r="A22" s="128"/>
      <c r="B22" s="145"/>
      <c r="C22" s="138">
        <f>+C20*C21%</f>
        <v>0</v>
      </c>
      <c r="D22" s="138">
        <f>+D20*D21%</f>
        <v>0</v>
      </c>
      <c r="E22" s="138">
        <f t="shared" ref="E22" si="126">+E20*E21%</f>
        <v>0</v>
      </c>
      <c r="F22" s="138">
        <f t="shared" ref="F22" si="127">+F20*F21%</f>
        <v>0</v>
      </c>
      <c r="G22" s="138">
        <f t="shared" ref="G22" si="128">+G20*G21%</f>
        <v>0</v>
      </c>
      <c r="H22" s="138">
        <f t="shared" ref="H22" si="129">+H20*H21%</f>
        <v>0</v>
      </c>
      <c r="I22" s="138">
        <f t="shared" ref="I22" si="130">+I20*I21%</f>
        <v>0</v>
      </c>
      <c r="J22" s="138">
        <f t="shared" ref="J22" si="131">+J20*J21%</f>
        <v>0</v>
      </c>
      <c r="K22" s="138">
        <f t="shared" ref="K22" si="132">+K20*K21%</f>
        <v>0</v>
      </c>
      <c r="L22" s="138">
        <f t="shared" ref="L22" si="133">+L20*L21%</f>
        <v>0</v>
      </c>
      <c r="M22" s="138">
        <f t="shared" ref="M22" si="134">+M20*M21%</f>
        <v>0</v>
      </c>
      <c r="N22" s="138">
        <f t="shared" ref="N22" si="135">+N20*N21%</f>
        <v>0</v>
      </c>
      <c r="O22" s="138">
        <f t="shared" ref="O22" si="136">+O20*O21%</f>
        <v>0</v>
      </c>
      <c r="P22" s="138">
        <f t="shared" ref="P22" si="137">+P20*P21%</f>
        <v>0</v>
      </c>
      <c r="Q22" s="138">
        <f t="shared" ref="Q22" si="138">+Q20*Q21%</f>
        <v>0</v>
      </c>
      <c r="R22" s="138">
        <f t="shared" ref="R22" si="139">+R20*R21%</f>
        <v>0</v>
      </c>
      <c r="S22" s="138">
        <f t="shared" ref="S22" si="140">+S20*S21%</f>
        <v>0</v>
      </c>
      <c r="T22" s="138">
        <f t="shared" ref="T22" si="141">+T20*T21%</f>
        <v>0</v>
      </c>
      <c r="U22" s="138">
        <f t="shared" ref="U22" si="142">+U20*U21%</f>
        <v>0</v>
      </c>
      <c r="V22" s="138">
        <f t="shared" ref="V22" si="143">+V20*V21%</f>
        <v>0</v>
      </c>
      <c r="W22" s="138">
        <f t="shared" ref="W22" si="144">+W20*W21%</f>
        <v>0</v>
      </c>
      <c r="X22" s="138">
        <f t="shared" ref="X22" si="145">+X20*X21%</f>
        <v>0</v>
      </c>
      <c r="Y22" s="138">
        <f t="shared" ref="Y22" si="146">+Y20*Y21%</f>
        <v>0</v>
      </c>
      <c r="Z22" s="138">
        <f t="shared" ref="Z22" si="147">+Z20*Z21%</f>
        <v>0</v>
      </c>
      <c r="AA22" s="138">
        <f t="shared" ref="AA22" si="148">+AA20*AA21%</f>
        <v>0</v>
      </c>
      <c r="AB22" s="138">
        <f t="shared" ref="AB22" si="149">+AB20*AB21%</f>
        <v>0</v>
      </c>
      <c r="AC22" s="138">
        <f t="shared" ref="AC22" si="150">+AC20*AC21%</f>
        <v>0</v>
      </c>
      <c r="AD22" s="138">
        <f t="shared" ref="AD22" si="151">+AD20*AD21%</f>
        <v>0</v>
      </c>
      <c r="AE22" s="138">
        <f t="shared" ref="AE22" si="152">+AE20*AE21%</f>
        <v>0</v>
      </c>
      <c r="AF22" s="138">
        <f t="shared" ref="AF22" si="153">+AF20*AF21%</f>
        <v>0</v>
      </c>
      <c r="AG22" s="138">
        <f t="shared" ref="AG22" si="154">+AG20*AG21%</f>
        <v>0</v>
      </c>
      <c r="AH22" s="134"/>
      <c r="AI22" s="139">
        <f t="shared" si="2"/>
        <v>0</v>
      </c>
      <c r="AJ22" s="128"/>
      <c r="AK22" s="128"/>
    </row>
    <row r="23" spans="1:37">
      <c r="A23" s="128"/>
      <c r="B23" s="145">
        <v>43678</v>
      </c>
      <c r="C23" s="138">
        <f>+AG20</f>
        <v>0</v>
      </c>
      <c r="D23" s="138">
        <f>+C23+C25</f>
        <v>0</v>
      </c>
      <c r="E23" s="138">
        <f t="shared" ref="E23:AG23" si="155">+D23+D25</f>
        <v>0</v>
      </c>
      <c r="F23" s="138">
        <f t="shared" si="155"/>
        <v>0</v>
      </c>
      <c r="G23" s="138">
        <f t="shared" si="155"/>
        <v>0</v>
      </c>
      <c r="H23" s="138">
        <f t="shared" si="155"/>
        <v>0</v>
      </c>
      <c r="I23" s="138">
        <f t="shared" si="155"/>
        <v>0</v>
      </c>
      <c r="J23" s="138">
        <f t="shared" si="155"/>
        <v>0</v>
      </c>
      <c r="K23" s="138">
        <f t="shared" si="155"/>
        <v>0</v>
      </c>
      <c r="L23" s="138">
        <f t="shared" si="155"/>
        <v>0</v>
      </c>
      <c r="M23" s="138">
        <f t="shared" si="155"/>
        <v>0</v>
      </c>
      <c r="N23" s="138">
        <f t="shared" si="155"/>
        <v>0</v>
      </c>
      <c r="O23" s="138">
        <f t="shared" si="155"/>
        <v>0</v>
      </c>
      <c r="P23" s="138">
        <f t="shared" si="155"/>
        <v>0</v>
      </c>
      <c r="Q23" s="138">
        <f t="shared" si="155"/>
        <v>0</v>
      </c>
      <c r="R23" s="138">
        <f t="shared" si="155"/>
        <v>0</v>
      </c>
      <c r="S23" s="138">
        <f t="shared" si="155"/>
        <v>0</v>
      </c>
      <c r="T23" s="138">
        <f t="shared" si="155"/>
        <v>0</v>
      </c>
      <c r="U23" s="138">
        <f t="shared" si="155"/>
        <v>0</v>
      </c>
      <c r="V23" s="138">
        <f t="shared" si="155"/>
        <v>0</v>
      </c>
      <c r="W23" s="138">
        <f t="shared" si="155"/>
        <v>0</v>
      </c>
      <c r="X23" s="138">
        <f t="shared" si="155"/>
        <v>0</v>
      </c>
      <c r="Y23" s="138">
        <f t="shared" si="155"/>
        <v>0</v>
      </c>
      <c r="Z23" s="138">
        <f t="shared" si="155"/>
        <v>0</v>
      </c>
      <c r="AA23" s="138">
        <f t="shared" si="155"/>
        <v>0</v>
      </c>
      <c r="AB23" s="138">
        <f t="shared" si="155"/>
        <v>0</v>
      </c>
      <c r="AC23" s="138">
        <f t="shared" si="155"/>
        <v>0</v>
      </c>
      <c r="AD23" s="138">
        <f t="shared" si="155"/>
        <v>0</v>
      </c>
      <c r="AE23" s="138">
        <f t="shared" si="155"/>
        <v>0</v>
      </c>
      <c r="AF23" s="138">
        <f t="shared" si="155"/>
        <v>0</v>
      </c>
      <c r="AG23" s="138">
        <f t="shared" si="155"/>
        <v>0</v>
      </c>
      <c r="AH23" s="134"/>
      <c r="AI23" s="139">
        <f t="shared" si="2"/>
        <v>0</v>
      </c>
      <c r="AJ23" s="128"/>
      <c r="AK23" s="128"/>
    </row>
    <row r="24" spans="1:37">
      <c r="A24" s="128"/>
      <c r="B24" s="149" t="s">
        <v>53</v>
      </c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4"/>
      <c r="AI24" s="139">
        <f t="shared" si="2"/>
        <v>0</v>
      </c>
      <c r="AJ24" s="128"/>
      <c r="AK24" s="128"/>
    </row>
    <row r="25" spans="1:37">
      <c r="A25" s="128"/>
      <c r="B25" s="146"/>
      <c r="C25" s="138">
        <f>+C23*C24%</f>
        <v>0</v>
      </c>
      <c r="D25" s="138">
        <f>+D23*D24%</f>
        <v>0</v>
      </c>
      <c r="E25" s="138">
        <f t="shared" ref="E25" si="156">+E23*E24%</f>
        <v>0</v>
      </c>
      <c r="F25" s="138">
        <f t="shared" ref="F25" si="157">+F23*F24%</f>
        <v>0</v>
      </c>
      <c r="G25" s="138">
        <f t="shared" ref="G25" si="158">+G23*G24%</f>
        <v>0</v>
      </c>
      <c r="H25" s="138">
        <f t="shared" ref="H25" si="159">+H23*H24%</f>
        <v>0</v>
      </c>
      <c r="I25" s="138">
        <f t="shared" ref="I25" si="160">+I23*I24%</f>
        <v>0</v>
      </c>
      <c r="J25" s="138">
        <f t="shared" ref="J25" si="161">+J23*J24%</f>
        <v>0</v>
      </c>
      <c r="K25" s="138">
        <f t="shared" ref="K25" si="162">+K23*K24%</f>
        <v>0</v>
      </c>
      <c r="L25" s="138">
        <f t="shared" ref="L25" si="163">+L23*L24%</f>
        <v>0</v>
      </c>
      <c r="M25" s="138">
        <f t="shared" ref="M25" si="164">+M23*M24%</f>
        <v>0</v>
      </c>
      <c r="N25" s="138">
        <f t="shared" ref="N25" si="165">+N23*N24%</f>
        <v>0</v>
      </c>
      <c r="O25" s="138">
        <f t="shared" ref="O25" si="166">+O23*O24%</f>
        <v>0</v>
      </c>
      <c r="P25" s="138">
        <f t="shared" ref="P25" si="167">+P23*P24%</f>
        <v>0</v>
      </c>
      <c r="Q25" s="138">
        <f t="shared" ref="Q25" si="168">+Q23*Q24%</f>
        <v>0</v>
      </c>
      <c r="R25" s="138">
        <f t="shared" ref="R25" si="169">+R23*R24%</f>
        <v>0</v>
      </c>
      <c r="S25" s="138">
        <f t="shared" ref="S25" si="170">+S23*S24%</f>
        <v>0</v>
      </c>
      <c r="T25" s="138">
        <f t="shared" ref="T25" si="171">+T23*T24%</f>
        <v>0</v>
      </c>
      <c r="U25" s="138">
        <f t="shared" ref="U25" si="172">+U23*U24%</f>
        <v>0</v>
      </c>
      <c r="V25" s="138">
        <f t="shared" ref="V25" si="173">+V23*V24%</f>
        <v>0</v>
      </c>
      <c r="W25" s="138">
        <f t="shared" ref="W25" si="174">+W23*W24%</f>
        <v>0</v>
      </c>
      <c r="X25" s="138">
        <f t="shared" ref="X25" si="175">+X23*X24%</f>
        <v>0</v>
      </c>
      <c r="Y25" s="138">
        <f t="shared" ref="Y25" si="176">+Y23*Y24%</f>
        <v>0</v>
      </c>
      <c r="Z25" s="138">
        <f t="shared" ref="Z25" si="177">+Z23*Z24%</f>
        <v>0</v>
      </c>
      <c r="AA25" s="138">
        <f t="shared" ref="AA25" si="178">+AA23*AA24%</f>
        <v>0</v>
      </c>
      <c r="AB25" s="138">
        <f t="shared" ref="AB25" si="179">+AB23*AB24%</f>
        <v>0</v>
      </c>
      <c r="AC25" s="138">
        <f t="shared" ref="AC25" si="180">+AC23*AC24%</f>
        <v>0</v>
      </c>
      <c r="AD25" s="138">
        <f t="shared" ref="AD25" si="181">+AD23*AD24%</f>
        <v>0</v>
      </c>
      <c r="AE25" s="138">
        <f t="shared" ref="AE25" si="182">+AE23*AE24%</f>
        <v>0</v>
      </c>
      <c r="AF25" s="138">
        <f t="shared" ref="AF25" si="183">+AF23*AF24%</f>
        <v>0</v>
      </c>
      <c r="AG25" s="138">
        <f t="shared" ref="AG25" si="184">+AG23*AG24%</f>
        <v>0</v>
      </c>
      <c r="AH25" s="135"/>
      <c r="AI25" s="139">
        <f t="shared" si="2"/>
        <v>0</v>
      </c>
      <c r="AJ25" s="128"/>
      <c r="AK25" s="128"/>
    </row>
    <row r="26" spans="1:37">
      <c r="A26" s="128"/>
      <c r="B26" s="146">
        <v>43709</v>
      </c>
      <c r="C26" s="138">
        <f>+AG23</f>
        <v>0</v>
      </c>
      <c r="D26" s="138">
        <f>+C26+C28</f>
        <v>0</v>
      </c>
      <c r="E26" s="138">
        <f t="shared" ref="E26:AG26" si="185">+D26+D28</f>
        <v>0</v>
      </c>
      <c r="F26" s="138">
        <f t="shared" si="185"/>
        <v>0</v>
      </c>
      <c r="G26" s="138">
        <f t="shared" si="185"/>
        <v>0</v>
      </c>
      <c r="H26" s="138">
        <f t="shared" si="185"/>
        <v>0</v>
      </c>
      <c r="I26" s="138">
        <f t="shared" si="185"/>
        <v>0</v>
      </c>
      <c r="J26" s="138">
        <f t="shared" si="185"/>
        <v>0</v>
      </c>
      <c r="K26" s="138">
        <f t="shared" si="185"/>
        <v>0</v>
      </c>
      <c r="L26" s="138">
        <f t="shared" si="185"/>
        <v>0</v>
      </c>
      <c r="M26" s="138">
        <f t="shared" si="185"/>
        <v>0</v>
      </c>
      <c r="N26" s="138">
        <f t="shared" si="185"/>
        <v>0</v>
      </c>
      <c r="O26" s="138">
        <f t="shared" si="185"/>
        <v>0</v>
      </c>
      <c r="P26" s="138">
        <f t="shared" si="185"/>
        <v>0</v>
      </c>
      <c r="Q26" s="138">
        <f t="shared" si="185"/>
        <v>0</v>
      </c>
      <c r="R26" s="138">
        <f t="shared" si="185"/>
        <v>0</v>
      </c>
      <c r="S26" s="138">
        <f t="shared" si="185"/>
        <v>0</v>
      </c>
      <c r="T26" s="138">
        <f t="shared" si="185"/>
        <v>0</v>
      </c>
      <c r="U26" s="138">
        <f t="shared" si="185"/>
        <v>0</v>
      </c>
      <c r="V26" s="138">
        <f t="shared" si="185"/>
        <v>0</v>
      </c>
      <c r="W26" s="138">
        <f t="shared" si="185"/>
        <v>0</v>
      </c>
      <c r="X26" s="138">
        <f t="shared" si="185"/>
        <v>0</v>
      </c>
      <c r="Y26" s="138">
        <f t="shared" si="185"/>
        <v>0</v>
      </c>
      <c r="Z26" s="138">
        <f t="shared" si="185"/>
        <v>0</v>
      </c>
      <c r="AA26" s="138">
        <f t="shared" si="185"/>
        <v>0</v>
      </c>
      <c r="AB26" s="138">
        <f t="shared" si="185"/>
        <v>0</v>
      </c>
      <c r="AC26" s="138">
        <f t="shared" si="185"/>
        <v>0</v>
      </c>
      <c r="AD26" s="138">
        <f t="shared" si="185"/>
        <v>0</v>
      </c>
      <c r="AE26" s="138">
        <f t="shared" si="185"/>
        <v>0</v>
      </c>
      <c r="AF26" s="138">
        <f t="shared" si="185"/>
        <v>0</v>
      </c>
      <c r="AG26" s="138">
        <f t="shared" si="185"/>
        <v>0</v>
      </c>
      <c r="AH26" s="135"/>
      <c r="AI26" s="139">
        <f t="shared" si="2"/>
        <v>0</v>
      </c>
      <c r="AJ26" s="128"/>
      <c r="AK26" s="128"/>
    </row>
    <row r="27" spans="1:37">
      <c r="A27" s="128"/>
      <c r="B27" s="149" t="s">
        <v>53</v>
      </c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5"/>
      <c r="AI27" s="139">
        <f t="shared" si="2"/>
        <v>0</v>
      </c>
      <c r="AJ27" s="128"/>
      <c r="AK27" s="128"/>
    </row>
    <row r="28" spans="1:37">
      <c r="A28" s="128"/>
      <c r="B28" s="146"/>
      <c r="C28" s="138">
        <f>+C26*C27%</f>
        <v>0</v>
      </c>
      <c r="D28" s="138">
        <f>+D26*D27%</f>
        <v>0</v>
      </c>
      <c r="E28" s="138">
        <f t="shared" ref="E28" si="186">+E26*E27%</f>
        <v>0</v>
      </c>
      <c r="F28" s="138">
        <f t="shared" ref="F28" si="187">+F26*F27%</f>
        <v>0</v>
      </c>
      <c r="G28" s="138">
        <f t="shared" ref="G28" si="188">+G26*G27%</f>
        <v>0</v>
      </c>
      <c r="H28" s="138">
        <f t="shared" ref="H28" si="189">+H26*H27%</f>
        <v>0</v>
      </c>
      <c r="I28" s="138">
        <f t="shared" ref="I28" si="190">+I26*I27%</f>
        <v>0</v>
      </c>
      <c r="J28" s="138">
        <f t="shared" ref="J28" si="191">+J26*J27%</f>
        <v>0</v>
      </c>
      <c r="K28" s="138">
        <f t="shared" ref="K28" si="192">+K26*K27%</f>
        <v>0</v>
      </c>
      <c r="L28" s="138">
        <f t="shared" ref="L28" si="193">+L26*L27%</f>
        <v>0</v>
      </c>
      <c r="M28" s="138">
        <f t="shared" ref="M28" si="194">+M26*M27%</f>
        <v>0</v>
      </c>
      <c r="N28" s="138">
        <f t="shared" ref="N28" si="195">+N26*N27%</f>
        <v>0</v>
      </c>
      <c r="O28" s="138">
        <f t="shared" ref="O28" si="196">+O26*O27%</f>
        <v>0</v>
      </c>
      <c r="P28" s="138">
        <f t="shared" ref="P28" si="197">+P26*P27%</f>
        <v>0</v>
      </c>
      <c r="Q28" s="138">
        <f t="shared" ref="Q28" si="198">+Q26*Q27%</f>
        <v>0</v>
      </c>
      <c r="R28" s="138">
        <f t="shared" ref="R28" si="199">+R26*R27%</f>
        <v>0</v>
      </c>
      <c r="S28" s="138">
        <f t="shared" ref="S28" si="200">+S26*S27%</f>
        <v>0</v>
      </c>
      <c r="T28" s="138">
        <f t="shared" ref="T28" si="201">+T26*T27%</f>
        <v>0</v>
      </c>
      <c r="U28" s="138">
        <f t="shared" ref="U28" si="202">+U26*U27%</f>
        <v>0</v>
      </c>
      <c r="V28" s="138">
        <f t="shared" ref="V28" si="203">+V26*V27%</f>
        <v>0</v>
      </c>
      <c r="W28" s="138">
        <f t="shared" ref="W28" si="204">+W26*W27%</f>
        <v>0</v>
      </c>
      <c r="X28" s="138">
        <f t="shared" ref="X28" si="205">+X26*X27%</f>
        <v>0</v>
      </c>
      <c r="Y28" s="138">
        <f t="shared" ref="Y28" si="206">+Y26*Y27%</f>
        <v>0</v>
      </c>
      <c r="Z28" s="138">
        <f t="shared" ref="Z28" si="207">+Z26*Z27%</f>
        <v>0</v>
      </c>
      <c r="AA28" s="138">
        <f t="shared" ref="AA28" si="208">+AA26*AA27%</f>
        <v>0</v>
      </c>
      <c r="AB28" s="138">
        <f t="shared" ref="AB28" si="209">+AB26*AB27%</f>
        <v>0</v>
      </c>
      <c r="AC28" s="138">
        <f t="shared" ref="AC28" si="210">+AC26*AC27%</f>
        <v>0</v>
      </c>
      <c r="AD28" s="138">
        <f t="shared" ref="AD28" si="211">+AD26*AD27%</f>
        <v>0</v>
      </c>
      <c r="AE28" s="138">
        <f t="shared" ref="AE28" si="212">+AE26*AE27%</f>
        <v>0</v>
      </c>
      <c r="AF28" s="138">
        <f t="shared" ref="AF28" si="213">+AF26*AF27%</f>
        <v>0</v>
      </c>
      <c r="AG28" s="138">
        <f t="shared" ref="AG28" si="214">+AG26*AG27%</f>
        <v>0</v>
      </c>
      <c r="AH28" s="135"/>
      <c r="AI28" s="139">
        <f t="shared" si="2"/>
        <v>0</v>
      </c>
      <c r="AJ28" s="128"/>
      <c r="AK28" s="128"/>
    </row>
    <row r="29" spans="1:37">
      <c r="A29" s="128"/>
      <c r="B29" s="146">
        <v>43739</v>
      </c>
      <c r="C29" s="138">
        <f>+AG26</f>
        <v>0</v>
      </c>
      <c r="D29" s="138">
        <f>+C29+C31</f>
        <v>0</v>
      </c>
      <c r="E29" s="138">
        <f t="shared" ref="E29:AG29" si="215">+D29+D31</f>
        <v>0</v>
      </c>
      <c r="F29" s="138">
        <f t="shared" si="215"/>
        <v>0</v>
      </c>
      <c r="G29" s="138">
        <f t="shared" si="215"/>
        <v>0</v>
      </c>
      <c r="H29" s="138">
        <f t="shared" si="215"/>
        <v>0</v>
      </c>
      <c r="I29" s="138">
        <f t="shared" si="215"/>
        <v>0</v>
      </c>
      <c r="J29" s="138">
        <f t="shared" si="215"/>
        <v>0</v>
      </c>
      <c r="K29" s="138">
        <f t="shared" si="215"/>
        <v>0</v>
      </c>
      <c r="L29" s="138">
        <f t="shared" si="215"/>
        <v>0</v>
      </c>
      <c r="M29" s="138">
        <f t="shared" si="215"/>
        <v>0</v>
      </c>
      <c r="N29" s="138">
        <f t="shared" si="215"/>
        <v>0</v>
      </c>
      <c r="O29" s="138">
        <f t="shared" si="215"/>
        <v>0</v>
      </c>
      <c r="P29" s="138">
        <f t="shared" si="215"/>
        <v>0</v>
      </c>
      <c r="Q29" s="138">
        <f t="shared" si="215"/>
        <v>0</v>
      </c>
      <c r="R29" s="138">
        <f t="shared" si="215"/>
        <v>0</v>
      </c>
      <c r="S29" s="138">
        <f t="shared" si="215"/>
        <v>0</v>
      </c>
      <c r="T29" s="138">
        <f t="shared" si="215"/>
        <v>0</v>
      </c>
      <c r="U29" s="138">
        <f t="shared" si="215"/>
        <v>0</v>
      </c>
      <c r="V29" s="138">
        <f t="shared" si="215"/>
        <v>0</v>
      </c>
      <c r="W29" s="138">
        <f t="shared" si="215"/>
        <v>0</v>
      </c>
      <c r="X29" s="138">
        <f t="shared" si="215"/>
        <v>0</v>
      </c>
      <c r="Y29" s="138">
        <f t="shared" si="215"/>
        <v>0</v>
      </c>
      <c r="Z29" s="138">
        <f t="shared" si="215"/>
        <v>0</v>
      </c>
      <c r="AA29" s="138">
        <f t="shared" si="215"/>
        <v>0</v>
      </c>
      <c r="AB29" s="138">
        <f t="shared" si="215"/>
        <v>0</v>
      </c>
      <c r="AC29" s="138">
        <f t="shared" si="215"/>
        <v>0</v>
      </c>
      <c r="AD29" s="138">
        <f t="shared" si="215"/>
        <v>0</v>
      </c>
      <c r="AE29" s="138">
        <f t="shared" si="215"/>
        <v>0</v>
      </c>
      <c r="AF29" s="138">
        <f t="shared" si="215"/>
        <v>0</v>
      </c>
      <c r="AG29" s="138">
        <f t="shared" si="215"/>
        <v>0</v>
      </c>
      <c r="AH29" s="135"/>
      <c r="AI29" s="139">
        <f t="shared" si="2"/>
        <v>0</v>
      </c>
      <c r="AJ29" s="128"/>
      <c r="AK29" s="128"/>
    </row>
    <row r="30" spans="1:37">
      <c r="A30" s="128"/>
      <c r="B30" s="149" t="s">
        <v>53</v>
      </c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5"/>
      <c r="AI30" s="139">
        <f t="shared" si="2"/>
        <v>0</v>
      </c>
      <c r="AJ30" s="128"/>
      <c r="AK30" s="128"/>
    </row>
    <row r="31" spans="1:37">
      <c r="A31" s="128"/>
      <c r="B31" s="146"/>
      <c r="C31" s="138">
        <f>+C29*C30%</f>
        <v>0</v>
      </c>
      <c r="D31" s="138">
        <f>+D29*D30%</f>
        <v>0</v>
      </c>
      <c r="E31" s="138">
        <f t="shared" ref="E31" si="216">+E29*E30%</f>
        <v>0</v>
      </c>
      <c r="F31" s="138">
        <f t="shared" ref="F31" si="217">+F29*F30%</f>
        <v>0</v>
      </c>
      <c r="G31" s="138">
        <f t="shared" ref="G31" si="218">+G29*G30%</f>
        <v>0</v>
      </c>
      <c r="H31" s="138">
        <f t="shared" ref="H31" si="219">+H29*H30%</f>
        <v>0</v>
      </c>
      <c r="I31" s="138">
        <f t="shared" ref="I31" si="220">+I29*I30%</f>
        <v>0</v>
      </c>
      <c r="J31" s="138">
        <f t="shared" ref="J31" si="221">+J29*J30%</f>
        <v>0</v>
      </c>
      <c r="K31" s="138">
        <f t="shared" ref="K31" si="222">+K29*K30%</f>
        <v>0</v>
      </c>
      <c r="L31" s="138">
        <f t="shared" ref="L31" si="223">+L29*L30%</f>
        <v>0</v>
      </c>
      <c r="M31" s="138">
        <f t="shared" ref="M31" si="224">+M29*M30%</f>
        <v>0</v>
      </c>
      <c r="N31" s="138">
        <f t="shared" ref="N31" si="225">+N29*N30%</f>
        <v>0</v>
      </c>
      <c r="O31" s="138">
        <f t="shared" ref="O31" si="226">+O29*O30%</f>
        <v>0</v>
      </c>
      <c r="P31" s="138">
        <f t="shared" ref="P31" si="227">+P29*P30%</f>
        <v>0</v>
      </c>
      <c r="Q31" s="138">
        <f t="shared" ref="Q31" si="228">+Q29*Q30%</f>
        <v>0</v>
      </c>
      <c r="R31" s="138">
        <f t="shared" ref="R31" si="229">+R29*R30%</f>
        <v>0</v>
      </c>
      <c r="S31" s="138">
        <f t="shared" ref="S31" si="230">+S29*S30%</f>
        <v>0</v>
      </c>
      <c r="T31" s="138">
        <f t="shared" ref="T31" si="231">+T29*T30%</f>
        <v>0</v>
      </c>
      <c r="U31" s="138">
        <f t="shared" ref="U31" si="232">+U29*U30%</f>
        <v>0</v>
      </c>
      <c r="V31" s="138">
        <f t="shared" ref="V31" si="233">+V29*V30%</f>
        <v>0</v>
      </c>
      <c r="W31" s="138">
        <f t="shared" ref="W31" si="234">+W29*W30%</f>
        <v>0</v>
      </c>
      <c r="X31" s="138">
        <f t="shared" ref="X31" si="235">+X29*X30%</f>
        <v>0</v>
      </c>
      <c r="Y31" s="138">
        <f t="shared" ref="Y31" si="236">+Y29*Y30%</f>
        <v>0</v>
      </c>
      <c r="Z31" s="138">
        <f t="shared" ref="Z31" si="237">+Z29*Z30%</f>
        <v>0</v>
      </c>
      <c r="AA31" s="138">
        <f t="shared" ref="AA31" si="238">+AA29*AA30%</f>
        <v>0</v>
      </c>
      <c r="AB31" s="138">
        <f t="shared" ref="AB31" si="239">+AB29*AB30%</f>
        <v>0</v>
      </c>
      <c r="AC31" s="138">
        <f t="shared" ref="AC31" si="240">+AC29*AC30%</f>
        <v>0</v>
      </c>
      <c r="AD31" s="138">
        <f t="shared" ref="AD31" si="241">+AD29*AD30%</f>
        <v>0</v>
      </c>
      <c r="AE31" s="138">
        <f t="shared" ref="AE31" si="242">+AE29*AE30%</f>
        <v>0</v>
      </c>
      <c r="AF31" s="138">
        <f t="shared" ref="AF31" si="243">+AF29*AF30%</f>
        <v>0</v>
      </c>
      <c r="AG31" s="138">
        <f t="shared" ref="AG31" si="244">+AG29*AG30%</f>
        <v>0</v>
      </c>
      <c r="AH31" s="135"/>
      <c r="AI31" s="139">
        <f t="shared" si="2"/>
        <v>0</v>
      </c>
      <c r="AJ31" s="128"/>
      <c r="AK31" s="128"/>
    </row>
    <row r="32" spans="1:37">
      <c r="A32" s="128"/>
      <c r="B32" s="146">
        <v>43770</v>
      </c>
      <c r="C32" s="138">
        <f>+AG29</f>
        <v>0</v>
      </c>
      <c r="D32" s="138">
        <f>+C32+C34</f>
        <v>0</v>
      </c>
      <c r="E32" s="138">
        <f t="shared" ref="E32:AG32" si="245">+D32+D34</f>
        <v>0</v>
      </c>
      <c r="F32" s="138">
        <f t="shared" si="245"/>
        <v>0</v>
      </c>
      <c r="G32" s="138">
        <f t="shared" si="245"/>
        <v>0</v>
      </c>
      <c r="H32" s="138">
        <f t="shared" si="245"/>
        <v>0</v>
      </c>
      <c r="I32" s="138">
        <v>500</v>
      </c>
      <c r="J32" s="138">
        <f t="shared" si="245"/>
        <v>500</v>
      </c>
      <c r="K32" s="138">
        <f t="shared" si="245"/>
        <v>496.95</v>
      </c>
      <c r="L32" s="138">
        <f t="shared" si="245"/>
        <v>496.95</v>
      </c>
      <c r="M32" s="138">
        <f t="shared" si="245"/>
        <v>496.95</v>
      </c>
      <c r="N32" s="138">
        <f t="shared" si="245"/>
        <v>496.95</v>
      </c>
      <c r="O32" s="138">
        <f t="shared" si="245"/>
        <v>496.95</v>
      </c>
      <c r="P32" s="138">
        <f t="shared" si="245"/>
        <v>496.95</v>
      </c>
      <c r="Q32" s="138">
        <f t="shared" si="245"/>
        <v>496.95</v>
      </c>
      <c r="R32" s="138">
        <f t="shared" si="245"/>
        <v>496.95</v>
      </c>
      <c r="S32" s="138">
        <f t="shared" si="245"/>
        <v>496.95</v>
      </c>
      <c r="T32" s="138">
        <f t="shared" si="245"/>
        <v>496.95</v>
      </c>
      <c r="U32" s="138">
        <f t="shared" si="245"/>
        <v>496.95</v>
      </c>
      <c r="V32" s="138">
        <f t="shared" si="245"/>
        <v>496.95</v>
      </c>
      <c r="W32" s="138">
        <f t="shared" si="245"/>
        <v>496.95</v>
      </c>
      <c r="X32" s="138">
        <f t="shared" si="245"/>
        <v>496.95</v>
      </c>
      <c r="Y32" s="138">
        <f t="shared" si="245"/>
        <v>496.95</v>
      </c>
      <c r="Z32" s="138">
        <f t="shared" si="245"/>
        <v>496.95</v>
      </c>
      <c r="AA32" s="138">
        <f t="shared" si="245"/>
        <v>496.95</v>
      </c>
      <c r="AB32" s="138">
        <f t="shared" si="245"/>
        <v>496.95</v>
      </c>
      <c r="AC32" s="138">
        <f t="shared" si="245"/>
        <v>496.95</v>
      </c>
      <c r="AD32" s="138">
        <f t="shared" si="245"/>
        <v>496.95</v>
      </c>
      <c r="AE32" s="138">
        <f t="shared" si="245"/>
        <v>496.95</v>
      </c>
      <c r="AF32" s="138">
        <f t="shared" si="245"/>
        <v>496.95</v>
      </c>
      <c r="AG32" s="138">
        <f t="shared" si="245"/>
        <v>496.95</v>
      </c>
      <c r="AH32" s="135"/>
      <c r="AI32" s="139">
        <f>AVERAGE(C32:AG32)</f>
        <v>400.9629032258066</v>
      </c>
      <c r="AJ32" s="128"/>
      <c r="AK32" s="128"/>
    </row>
    <row r="33" spans="1:37">
      <c r="A33" s="128"/>
      <c r="B33" s="149" t="s">
        <v>53</v>
      </c>
      <c r="C33" s="138"/>
      <c r="D33" s="138"/>
      <c r="E33" s="138"/>
      <c r="F33" s="138"/>
      <c r="G33" s="138"/>
      <c r="H33" s="138"/>
      <c r="I33" s="138">
        <v>0</v>
      </c>
      <c r="J33" s="138">
        <v>-0.61</v>
      </c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5"/>
      <c r="AI33" s="139">
        <f>AVERAGE(C33:AG33)</f>
        <v>-0.30499999999999999</v>
      </c>
      <c r="AJ33" s="128"/>
      <c r="AK33" s="128"/>
    </row>
    <row r="34" spans="1:37">
      <c r="A34" s="128"/>
      <c r="B34" s="146"/>
      <c r="C34" s="138">
        <f>+C32*C33%</f>
        <v>0</v>
      </c>
      <c r="D34" s="138">
        <f>+D32*D33%</f>
        <v>0</v>
      </c>
      <c r="E34" s="138">
        <f t="shared" ref="E34" si="246">+E32*E33%</f>
        <v>0</v>
      </c>
      <c r="F34" s="138">
        <f t="shared" ref="F34" si="247">+F32*F33%</f>
        <v>0</v>
      </c>
      <c r="G34" s="138">
        <f t="shared" ref="G34" si="248">+G32*G33%</f>
        <v>0</v>
      </c>
      <c r="H34" s="138">
        <f t="shared" ref="H34" si="249">+H32*H33%</f>
        <v>0</v>
      </c>
      <c r="I34" s="138">
        <f t="shared" ref="I34" si="250">+I32*I33%</f>
        <v>0</v>
      </c>
      <c r="J34" s="138">
        <f t="shared" ref="J34" si="251">+J32*J33%</f>
        <v>-3.05</v>
      </c>
      <c r="K34" s="138">
        <f t="shared" ref="K34" si="252">+K32*K33%</f>
        <v>0</v>
      </c>
      <c r="L34" s="138">
        <f t="shared" ref="L34" si="253">+L32*L33%</f>
        <v>0</v>
      </c>
      <c r="M34" s="138">
        <f t="shared" ref="M34" si="254">+M32*M33%</f>
        <v>0</v>
      </c>
      <c r="N34" s="138">
        <f t="shared" ref="N34" si="255">+N32*N33%</f>
        <v>0</v>
      </c>
      <c r="O34" s="138">
        <f t="shared" ref="O34" si="256">+O32*O33%</f>
        <v>0</v>
      </c>
      <c r="P34" s="138">
        <f t="shared" ref="P34" si="257">+P32*P33%</f>
        <v>0</v>
      </c>
      <c r="Q34" s="138">
        <f t="shared" ref="Q34" si="258">+Q32*Q33%</f>
        <v>0</v>
      </c>
      <c r="R34" s="138">
        <f t="shared" ref="R34" si="259">+R32*R33%</f>
        <v>0</v>
      </c>
      <c r="S34" s="138">
        <f t="shared" ref="S34" si="260">+S32*S33%</f>
        <v>0</v>
      </c>
      <c r="T34" s="138">
        <f t="shared" ref="T34" si="261">+T32*T33%</f>
        <v>0</v>
      </c>
      <c r="U34" s="138">
        <f t="shared" ref="U34" si="262">+U32*U33%</f>
        <v>0</v>
      </c>
      <c r="V34" s="138">
        <f t="shared" ref="V34" si="263">+V32*V33%</f>
        <v>0</v>
      </c>
      <c r="W34" s="138">
        <f t="shared" ref="W34" si="264">+W32*W33%</f>
        <v>0</v>
      </c>
      <c r="X34" s="138">
        <f t="shared" ref="X34" si="265">+X32*X33%</f>
        <v>0</v>
      </c>
      <c r="Y34" s="138">
        <f t="shared" ref="Y34" si="266">+Y32*Y33%</f>
        <v>0</v>
      </c>
      <c r="Z34" s="138">
        <f t="shared" ref="Z34" si="267">+Z32*Z33%</f>
        <v>0</v>
      </c>
      <c r="AA34" s="138">
        <f t="shared" ref="AA34" si="268">+AA32*AA33%</f>
        <v>0</v>
      </c>
      <c r="AB34" s="138">
        <f t="shared" ref="AB34" si="269">+AB32*AB33%</f>
        <v>0</v>
      </c>
      <c r="AC34" s="138">
        <f t="shared" ref="AC34" si="270">+AC32*AC33%</f>
        <v>0</v>
      </c>
      <c r="AD34" s="138">
        <f t="shared" ref="AD34" si="271">+AD32*AD33%</f>
        <v>0</v>
      </c>
      <c r="AE34" s="138">
        <f t="shared" ref="AE34" si="272">+AE32*AE33%</f>
        <v>0</v>
      </c>
      <c r="AF34" s="138">
        <f t="shared" ref="AF34" si="273">+AF32*AF33%</f>
        <v>0</v>
      </c>
      <c r="AG34" s="138">
        <f t="shared" ref="AG34" si="274">+AG32*AG33%</f>
        <v>0</v>
      </c>
      <c r="AH34" s="135"/>
      <c r="AI34" s="139">
        <f>AVERAGE(C34:AG34)</f>
        <v>-9.8387096774193536E-2</v>
      </c>
      <c r="AJ34" s="128"/>
      <c r="AK34" s="128"/>
    </row>
    <row r="35" spans="1:37">
      <c r="A35" s="128"/>
      <c r="B35" s="146">
        <v>43800</v>
      </c>
      <c r="C35" s="138">
        <f>+AG32</f>
        <v>496.95</v>
      </c>
      <c r="D35" s="138">
        <f t="shared" ref="D35:AG35" si="275">+C35+C37</f>
        <v>496.95</v>
      </c>
      <c r="E35" s="138">
        <f t="shared" si="275"/>
        <v>496.95</v>
      </c>
      <c r="F35" s="138">
        <f t="shared" si="275"/>
        <v>496.95</v>
      </c>
      <c r="G35" s="138">
        <f t="shared" si="275"/>
        <v>496.95</v>
      </c>
      <c r="H35" s="138">
        <f t="shared" si="275"/>
        <v>496.95</v>
      </c>
      <c r="I35" s="138">
        <f t="shared" si="275"/>
        <v>496.95</v>
      </c>
      <c r="J35" s="138">
        <f t="shared" si="275"/>
        <v>496.95</v>
      </c>
      <c r="K35" s="138">
        <f t="shared" si="275"/>
        <v>496.95</v>
      </c>
      <c r="L35" s="138">
        <f t="shared" si="275"/>
        <v>496.95</v>
      </c>
      <c r="M35" s="138">
        <f t="shared" si="275"/>
        <v>496.95</v>
      </c>
      <c r="N35" s="138">
        <f t="shared" si="275"/>
        <v>496.95</v>
      </c>
      <c r="O35" s="138">
        <f t="shared" si="275"/>
        <v>496.95</v>
      </c>
      <c r="P35" s="138">
        <f t="shared" si="275"/>
        <v>496.95</v>
      </c>
      <c r="Q35" s="138">
        <f t="shared" si="275"/>
        <v>496.95</v>
      </c>
      <c r="R35" s="138">
        <f t="shared" si="275"/>
        <v>496.95</v>
      </c>
      <c r="S35" s="138">
        <f t="shared" si="275"/>
        <v>496.95</v>
      </c>
      <c r="T35" s="138">
        <f t="shared" si="275"/>
        <v>496.95</v>
      </c>
      <c r="U35" s="138">
        <f t="shared" si="275"/>
        <v>496.95</v>
      </c>
      <c r="V35" s="138">
        <f t="shared" si="275"/>
        <v>496.95</v>
      </c>
      <c r="W35" s="138">
        <f t="shared" si="275"/>
        <v>496.95</v>
      </c>
      <c r="X35" s="138">
        <f t="shared" si="275"/>
        <v>496.95</v>
      </c>
      <c r="Y35" s="138">
        <f t="shared" si="275"/>
        <v>496.95</v>
      </c>
      <c r="Z35" s="138">
        <f t="shared" si="275"/>
        <v>496.95</v>
      </c>
      <c r="AA35" s="138">
        <f t="shared" si="275"/>
        <v>496.95</v>
      </c>
      <c r="AB35" s="138">
        <f t="shared" si="275"/>
        <v>496.95</v>
      </c>
      <c r="AC35" s="138">
        <f t="shared" si="275"/>
        <v>496.95</v>
      </c>
      <c r="AD35" s="138">
        <f t="shared" si="275"/>
        <v>496.95</v>
      </c>
      <c r="AE35" s="138">
        <f t="shared" si="275"/>
        <v>496.95</v>
      </c>
      <c r="AF35" s="138">
        <f t="shared" si="275"/>
        <v>496.95</v>
      </c>
      <c r="AG35" s="138">
        <f t="shared" si="275"/>
        <v>496.95</v>
      </c>
      <c r="AH35" s="135"/>
      <c r="AI35" s="139">
        <f>AVERAGE(C35:AG35)</f>
        <v>496.95000000000027</v>
      </c>
      <c r="AJ35" s="128"/>
      <c r="AK35" s="128"/>
    </row>
    <row r="36" spans="1:37">
      <c r="A36" s="128"/>
      <c r="B36" s="149" t="s">
        <v>53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5"/>
      <c r="AI36" s="139"/>
      <c r="AJ36" s="128"/>
      <c r="AK36" s="128"/>
    </row>
    <row r="37" spans="1:37" ht="15.75" thickBot="1">
      <c r="A37" s="128"/>
      <c r="B37" s="146"/>
      <c r="C37" s="138">
        <f t="shared" ref="C37:AG37" si="276">+C35*C36%</f>
        <v>0</v>
      </c>
      <c r="D37" s="138">
        <f t="shared" si="276"/>
        <v>0</v>
      </c>
      <c r="E37" s="138">
        <f t="shared" si="276"/>
        <v>0</v>
      </c>
      <c r="F37" s="138">
        <f t="shared" si="276"/>
        <v>0</v>
      </c>
      <c r="G37" s="138">
        <f t="shared" si="276"/>
        <v>0</v>
      </c>
      <c r="H37" s="138">
        <f t="shared" si="276"/>
        <v>0</v>
      </c>
      <c r="I37" s="138">
        <f t="shared" si="276"/>
        <v>0</v>
      </c>
      <c r="J37" s="138">
        <f t="shared" si="276"/>
        <v>0</v>
      </c>
      <c r="K37" s="138">
        <f t="shared" si="276"/>
        <v>0</v>
      </c>
      <c r="L37" s="138">
        <f t="shared" si="276"/>
        <v>0</v>
      </c>
      <c r="M37" s="138">
        <f t="shared" si="276"/>
        <v>0</v>
      </c>
      <c r="N37" s="138">
        <f t="shared" si="276"/>
        <v>0</v>
      </c>
      <c r="O37" s="138">
        <f t="shared" si="276"/>
        <v>0</v>
      </c>
      <c r="P37" s="138">
        <f t="shared" si="276"/>
        <v>0</v>
      </c>
      <c r="Q37" s="138">
        <f t="shared" si="276"/>
        <v>0</v>
      </c>
      <c r="R37" s="138">
        <f t="shared" si="276"/>
        <v>0</v>
      </c>
      <c r="S37" s="138">
        <f t="shared" si="276"/>
        <v>0</v>
      </c>
      <c r="T37" s="138">
        <f t="shared" si="276"/>
        <v>0</v>
      </c>
      <c r="U37" s="138">
        <f t="shared" si="276"/>
        <v>0</v>
      </c>
      <c r="V37" s="138">
        <f t="shared" si="276"/>
        <v>0</v>
      </c>
      <c r="W37" s="138">
        <f t="shared" si="276"/>
        <v>0</v>
      </c>
      <c r="X37" s="138">
        <f t="shared" si="276"/>
        <v>0</v>
      </c>
      <c r="Y37" s="138">
        <f t="shared" si="276"/>
        <v>0</v>
      </c>
      <c r="Z37" s="138">
        <f t="shared" si="276"/>
        <v>0</v>
      </c>
      <c r="AA37" s="138">
        <f t="shared" si="276"/>
        <v>0</v>
      </c>
      <c r="AB37" s="138">
        <f t="shared" si="276"/>
        <v>0</v>
      </c>
      <c r="AC37" s="138">
        <f t="shared" si="276"/>
        <v>0</v>
      </c>
      <c r="AD37" s="138">
        <f t="shared" si="276"/>
        <v>0</v>
      </c>
      <c r="AE37" s="138">
        <f t="shared" si="276"/>
        <v>0</v>
      </c>
      <c r="AF37" s="138">
        <f t="shared" si="276"/>
        <v>0</v>
      </c>
      <c r="AG37" s="138">
        <f t="shared" si="276"/>
        <v>0</v>
      </c>
      <c r="AH37" s="135"/>
      <c r="AI37" s="132"/>
      <c r="AJ37" s="128"/>
      <c r="AK37" s="128"/>
    </row>
    <row r="38" spans="1:37" ht="16.5" thickTop="1" thickBot="1">
      <c r="A38" s="128"/>
      <c r="B38" s="184">
        <f>+AG35</f>
        <v>496.95</v>
      </c>
      <c r="C38" s="141">
        <v>0</v>
      </c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31"/>
      <c r="AI38" s="140">
        <f>SUM(AI2:AI37)</f>
        <v>897.50951612903259</v>
      </c>
      <c r="AJ38" s="128"/>
      <c r="AK38" s="128"/>
    </row>
    <row r="39" spans="1:37" ht="15.75" thickTop="1">
      <c r="A39" s="128"/>
      <c r="B39" s="147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</row>
    <row r="40" spans="1:37">
      <c r="A40" s="128"/>
      <c r="B40" s="147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</row>
    <row r="41" spans="1:37">
      <c r="A41" s="128"/>
      <c r="B41" s="150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</row>
    <row r="42" spans="1:37">
      <c r="A42" s="128"/>
      <c r="B42" s="147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</row>
    <row r="43" spans="1:37">
      <c r="A43" s="128"/>
      <c r="B43" s="147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</row>
  </sheetData>
  <conditionalFormatting sqref="C34:AG34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33:AG33"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32:AG32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/>
  <pageMargins left="0.2" right="0.2" top="1" bottom="0" header="0.05" footer="0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4"/>
  <sheetViews>
    <sheetView zoomScale="55" zoomScaleNormal="55" workbookViewId="0">
      <selection activeCell="B6" sqref="B6"/>
    </sheetView>
  </sheetViews>
  <sheetFormatPr defaultRowHeight="15"/>
  <cols>
    <col min="3" max="5" width="3.42578125" customWidth="1"/>
    <col min="7" max="7" width="13.5703125" customWidth="1"/>
    <col min="8" max="10" width="3.42578125" customWidth="1"/>
  </cols>
  <sheetData>
    <row r="1" spans="3:10" ht="4.5" customHeight="1"/>
    <row r="2" spans="3:10" ht="3" customHeight="1"/>
    <row r="3" spans="3:10" ht="17.100000000000001" customHeight="1">
      <c r="C3" s="157"/>
      <c r="D3" s="158"/>
      <c r="E3" s="158"/>
      <c r="F3" s="158"/>
      <c r="G3" s="158"/>
      <c r="H3" s="158"/>
      <c r="I3" s="158"/>
      <c r="J3" s="159"/>
    </row>
    <row r="4" spans="3:10" ht="17.100000000000001" customHeight="1">
      <c r="C4" s="163"/>
      <c r="D4" s="165"/>
      <c r="E4" s="168"/>
      <c r="F4" s="168"/>
      <c r="G4" s="168"/>
      <c r="H4" s="168"/>
      <c r="I4" s="169"/>
      <c r="J4" s="163"/>
    </row>
    <row r="5" spans="3:10" ht="17.100000000000001" customHeight="1">
      <c r="C5" s="163"/>
      <c r="D5" s="166"/>
      <c r="E5" s="172"/>
      <c r="F5" s="173"/>
      <c r="G5" s="173"/>
      <c r="H5" s="174"/>
      <c r="I5" s="170"/>
      <c r="J5" s="163"/>
    </row>
    <row r="6" spans="3:10">
      <c r="C6" s="163"/>
      <c r="D6" s="166"/>
      <c r="E6" s="175"/>
      <c r="F6" s="90"/>
      <c r="G6" s="90"/>
      <c r="H6" s="179"/>
      <c r="I6" s="170"/>
      <c r="J6" s="163"/>
    </row>
    <row r="7" spans="3:10">
      <c r="C7" s="163"/>
      <c r="D7" s="166"/>
      <c r="E7" s="175"/>
      <c r="F7" s="90"/>
      <c r="G7" s="90"/>
      <c r="H7" s="179"/>
      <c r="I7" s="170"/>
      <c r="J7" s="163"/>
    </row>
    <row r="8" spans="3:10" ht="35.25">
      <c r="C8" s="163"/>
      <c r="D8" s="166"/>
      <c r="E8" s="175"/>
      <c r="F8" s="182" t="s">
        <v>43</v>
      </c>
      <c r="G8" s="182"/>
      <c r="H8" s="179"/>
      <c r="I8" s="170"/>
      <c r="J8" s="163"/>
    </row>
    <row r="9" spans="3:10" ht="6.75" customHeight="1">
      <c r="C9" s="163"/>
      <c r="D9" s="166"/>
      <c r="E9" s="175"/>
      <c r="F9" s="183" t="s">
        <v>44</v>
      </c>
      <c r="G9" s="183"/>
      <c r="H9" s="179"/>
      <c r="I9" s="170"/>
      <c r="J9" s="163"/>
    </row>
    <row r="10" spans="3:10">
      <c r="C10" s="163"/>
      <c r="D10" s="166"/>
      <c r="E10" s="175"/>
      <c r="F10" s="180" t="s">
        <v>47</v>
      </c>
      <c r="G10" s="181"/>
      <c r="H10" s="179"/>
      <c r="I10" s="170"/>
      <c r="J10" s="163"/>
    </row>
    <row r="11" spans="3:10" ht="17.100000000000001" customHeight="1">
      <c r="C11" s="163"/>
      <c r="D11" s="166"/>
      <c r="E11" s="176"/>
      <c r="F11" s="177"/>
      <c r="G11" s="177"/>
      <c r="H11" s="178"/>
      <c r="I11" s="170"/>
      <c r="J11" s="163"/>
    </row>
    <row r="12" spans="3:10" ht="17.100000000000001" customHeight="1">
      <c r="C12" s="163"/>
      <c r="D12" s="167"/>
      <c r="E12" s="164"/>
      <c r="F12" s="164"/>
      <c r="G12" s="164"/>
      <c r="H12" s="164"/>
      <c r="I12" s="171"/>
      <c r="J12" s="163"/>
    </row>
    <row r="13" spans="3:10" ht="17.100000000000001" customHeight="1">
      <c r="C13" s="160" t="s">
        <v>45</v>
      </c>
      <c r="D13" s="161"/>
      <c r="E13" s="161"/>
      <c r="F13" s="161"/>
      <c r="G13" s="161"/>
      <c r="H13" s="161"/>
      <c r="I13" s="161"/>
      <c r="J13" s="162"/>
    </row>
    <row r="14" spans="3:10" ht="5.25" customHeight="1"/>
  </sheetData>
  <mergeCells count="15">
    <mergeCell ref="C3:J3"/>
    <mergeCell ref="C13:J13"/>
    <mergeCell ref="J4:J12"/>
    <mergeCell ref="C4:C12"/>
    <mergeCell ref="E12:H12"/>
    <mergeCell ref="D4:D12"/>
    <mergeCell ref="E4:I4"/>
    <mergeCell ref="I5:I12"/>
    <mergeCell ref="E5:H5"/>
    <mergeCell ref="E6:E11"/>
    <mergeCell ref="F11:H11"/>
    <mergeCell ref="H6:H10"/>
    <mergeCell ref="F10:G10"/>
    <mergeCell ref="F8:G8"/>
    <mergeCell ref="F9:G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Top Holdings</vt:lpstr>
      <vt:lpstr>Sheet2</vt:lpstr>
      <vt:lpstr>Beta</vt:lpstr>
      <vt:lpstr>Mutual Fund</vt:lpstr>
      <vt:lpstr>Month Wise </vt:lpstr>
      <vt:lpstr>Sheet1</vt:lpstr>
      <vt:lpstr>Beta!Print_Area</vt:lpstr>
      <vt:lpstr>'Month Wise '!Print_Area</vt:lpstr>
      <vt:lpstr>'Mutual Fund'!Print_Area</vt:lpstr>
      <vt:lpstr>'Top Holdings'!Print_Area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Sadbhav</cp:lastModifiedBy>
  <cp:lastPrinted>2019-11-08T13:12:46Z</cp:lastPrinted>
  <dcterms:created xsi:type="dcterms:W3CDTF">2019-04-13T03:19:10Z</dcterms:created>
  <dcterms:modified xsi:type="dcterms:W3CDTF">2019-11-09T12:50:02Z</dcterms:modified>
</cp:coreProperties>
</file>